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Přílohy - sklad\Ekonomické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G26" i="1"/>
  <c r="J26" i="1"/>
  <c r="E26" i="1"/>
  <c r="B34" i="1" l="1"/>
  <c r="D22" i="1"/>
  <c r="K41" i="1" l="1"/>
  <c r="I41" i="1"/>
  <c r="F41" i="1"/>
  <c r="K22" i="1"/>
  <c r="I22" i="1"/>
  <c r="L27" i="1"/>
  <c r="L28" i="1"/>
  <c r="F22" i="1"/>
  <c r="G22" i="1"/>
  <c r="G27" i="1"/>
  <c r="G28" i="1"/>
  <c r="G29" i="1"/>
  <c r="G32" i="1"/>
  <c r="G33" i="1"/>
  <c r="J27" i="1"/>
  <c r="J28" i="1"/>
  <c r="D41" i="1"/>
  <c r="E27" i="1"/>
  <c r="E28" i="1"/>
  <c r="J18" i="1" l="1"/>
  <c r="J19" i="1"/>
  <c r="J20" i="1"/>
  <c r="J21" i="1"/>
  <c r="J22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17" i="1"/>
  <c r="J14" i="1"/>
  <c r="K14" i="1"/>
  <c r="I14" i="1"/>
  <c r="F14" i="1"/>
  <c r="E17" i="1"/>
  <c r="E18" i="1"/>
  <c r="E19" i="1"/>
  <c r="E20" i="1"/>
  <c r="E21" i="1"/>
  <c r="E22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4" i="1"/>
  <c r="D14" i="1"/>
  <c r="K48" i="1" l="1"/>
  <c r="D48" i="1"/>
  <c r="F48" i="1" s="1"/>
  <c r="K42" i="1"/>
  <c r="L18" i="1" l="1"/>
  <c r="L29" i="1"/>
  <c r="L37" i="1"/>
  <c r="L32" i="1"/>
  <c r="L41" i="1"/>
  <c r="K45" i="1" s="1"/>
  <c r="L17" i="1"/>
  <c r="L19" i="1"/>
  <c r="L30" i="1"/>
  <c r="L38" i="1"/>
  <c r="L40" i="1"/>
  <c r="L33" i="1"/>
  <c r="L20" i="1"/>
  <c r="L31" i="1"/>
  <c r="L39" i="1"/>
  <c r="L21" i="1"/>
  <c r="L22" i="1"/>
  <c r="L14" i="1"/>
  <c r="L35" i="1"/>
  <c r="L36" i="1"/>
  <c r="L34" i="1"/>
  <c r="D44" i="1"/>
  <c r="F51" i="1" s="1"/>
  <c r="I44" i="1"/>
  <c r="F42" i="1"/>
  <c r="G17" i="1" l="1"/>
  <c r="G36" i="1"/>
  <c r="G18" i="1"/>
  <c r="G37" i="1"/>
  <c r="G19" i="1"/>
  <c r="G30" i="1"/>
  <c r="G38" i="1"/>
  <c r="G20" i="1"/>
  <c r="G31" i="1"/>
  <c r="G39" i="1"/>
  <c r="G21" i="1"/>
  <c r="G40" i="1"/>
  <c r="G41" i="1"/>
  <c r="G34" i="1"/>
  <c r="G14" i="1"/>
  <c r="G35" i="1"/>
  <c r="K50" i="1"/>
  <c r="D49" i="1"/>
  <c r="F50" i="1" l="1"/>
  <c r="F45" i="1"/>
  <c r="F52" i="1" s="1"/>
</calcChain>
</file>

<file path=xl/comments1.xml><?xml version="1.0" encoding="utf-8"?>
<comments xmlns="http://schemas.openxmlformats.org/spreadsheetml/2006/main">
  <authors>
    <author>Miroslava Staňková</author>
  </authors>
  <commentList>
    <comment ref="I48" authorId="0" shapeId="0">
      <text>
        <r>
          <rPr>
            <b/>
            <sz val="8"/>
            <color indexed="81"/>
            <rFont val="Tahoma"/>
            <family val="2"/>
            <charset val="238"/>
          </rPr>
          <t>Miroslava Staňková:</t>
        </r>
        <r>
          <rPr>
            <sz val="8"/>
            <color indexed="81"/>
            <rFont val="Tahoma"/>
            <family val="2"/>
            <charset val="238"/>
          </rPr>
          <t xml:space="preserve">
potřeba doplnit náklady na MOS</t>
        </r>
      </text>
    </comment>
  </commentList>
</comments>
</file>

<file path=xl/sharedStrings.xml><?xml version="1.0" encoding="utf-8"?>
<sst xmlns="http://schemas.openxmlformats.org/spreadsheetml/2006/main" count="110" uniqueCount="98">
  <si>
    <t xml:space="preserve">Typ vozidla: </t>
  </si>
  <si>
    <t>Objednatel</t>
  </si>
  <si>
    <t>Výkony a náklady vnější pásma (objednatel Středočeský kraj)</t>
  </si>
  <si>
    <t xml:space="preserve">Výkaz nákladů </t>
  </si>
  <si>
    <t>Položka</t>
  </si>
  <si>
    <t>Řádek</t>
  </si>
  <si>
    <t>Hodnoty - celkové náklady /NCVD</t>
  </si>
  <si>
    <t>NCDDV - Variabilní náklady - vyplňte všechny řádky, které obsahují variabilní náklady plně, je-li celá položka variabilním nákladem, nebo podílově - v takovém případě jen variabilní část (referenční výpočet proveďte z celého ročního objemu km)</t>
  </si>
  <si>
    <t>Výkaz nákladů a výnosů</t>
  </si>
  <si>
    <t>Kč</t>
  </si>
  <si>
    <t>Kč/linkový  km</t>
  </si>
  <si>
    <t xml:space="preserve"> Kč</t>
  </si>
  <si>
    <t>Kč/linkový km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</si>
  <si>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</si>
  <si>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</si>
  <si>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</si>
  <si>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</si>
  <si>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</si>
  <si>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</si>
  <si>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</si>
  <si>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</si>
  <si>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</si>
  <si>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</si>
  <si>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</si>
  <si>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Výchozí náklady</t>
  </si>
  <si>
    <t>1d</t>
  </si>
  <si>
    <t>Přímý materiál a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</si>
  <si>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</si>
  <si>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</si>
  <si>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</si>
  <si>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</si>
  <si>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</si>
  <si>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</si>
  <si>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</si>
  <si>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Ostatní služby (mimo řádky 21a, 21b, 21c)</t>
  </si>
  <si>
    <r>
      <t xml:space="preserve">Provozní režie </t>
    </r>
    <r>
      <rPr>
        <sz val="11"/>
        <color indexed="10"/>
        <rFont val="Calibri"/>
        <family val="2"/>
        <charset val="238"/>
      </rPr>
      <t>včetně případného mýta na režijních km</t>
    </r>
  </si>
  <si>
    <t>Správní režie</t>
  </si>
  <si>
    <t>Zbytkové variabilní náklady *</t>
  </si>
  <si>
    <t>Celkem náklady/ NCDV/NCDDV</t>
  </si>
  <si>
    <r>
      <t xml:space="preserve">Ostatní výkony: přístavné, odstavné, přejezdové (vozkm)  </t>
    </r>
    <r>
      <rPr>
        <sz val="11"/>
        <rFont val="Calibri"/>
        <family val="2"/>
        <charset val="238"/>
      </rPr>
      <t xml:space="preserve">[km - na 3 desetinná místa] - doplňte </t>
    </r>
  </si>
  <si>
    <t xml:space="preserve">NCDV - Nabídková cena dopravního výkonu [Kč/linkový km] </t>
  </si>
  <si>
    <t>NCDDV - Nabídková cena dodatečného dopravního výkonu  [Kč/linkový km]</t>
  </si>
  <si>
    <t>21a</t>
  </si>
  <si>
    <t>21b</t>
  </si>
  <si>
    <r>
      <t>Služby organizátorů na území HMP  nebo SčK (C</t>
    </r>
    <r>
      <rPr>
        <b/>
        <vertAlign val="subscript"/>
        <sz val="11"/>
        <rFont val="Calibri"/>
        <family val="2"/>
        <charset val="238"/>
      </rPr>
      <t>ORG</t>
    </r>
    <r>
      <rPr>
        <b/>
        <sz val="11"/>
        <rFont val="Calibri"/>
        <family val="2"/>
        <charset val="238"/>
      </rPr>
      <t>)</t>
    </r>
  </si>
  <si>
    <t>21c</t>
  </si>
  <si>
    <r>
      <t>Cena dopravního výkonu (CDV</t>
    </r>
    <r>
      <rPr>
        <b/>
        <vertAlign val="subscript"/>
        <sz val="11"/>
        <rFont val="Calibri"/>
        <family val="2"/>
        <charset val="238"/>
      </rPr>
      <t>i</t>
    </r>
    <r>
      <rPr>
        <b/>
        <sz val="11"/>
        <rFont val="Calibri"/>
        <family val="2"/>
        <charset val="238"/>
      </rPr>
      <t>) - HMP; CDV = NCDV +C</t>
    </r>
    <r>
      <rPr>
        <b/>
        <vertAlign val="subscript"/>
        <sz val="11"/>
        <rFont val="Calibri"/>
        <family val="2"/>
        <charset val="238"/>
      </rPr>
      <t>HMP</t>
    </r>
    <r>
      <rPr>
        <b/>
        <sz val="11"/>
        <rFont val="Calibri"/>
        <family val="2"/>
        <charset val="238"/>
      </rPr>
      <t>+O</t>
    </r>
    <r>
      <rPr>
        <b/>
        <vertAlign val="subscript"/>
        <sz val="11"/>
        <rFont val="Calibri"/>
        <family val="2"/>
        <charset val="238"/>
      </rPr>
      <t>s</t>
    </r>
  </si>
  <si>
    <r>
      <t>Cena dodatečného dopravního výkonu (CDDV</t>
    </r>
    <r>
      <rPr>
        <b/>
        <vertAlign val="subscript"/>
        <sz val="11"/>
        <rFont val="Calibri"/>
        <family val="2"/>
        <charset val="238"/>
      </rPr>
      <t>i</t>
    </r>
    <r>
      <rPr>
        <b/>
        <sz val="11"/>
        <rFont val="Calibri"/>
        <family val="2"/>
        <charset val="238"/>
      </rPr>
      <t>) - HMP; CDDV = NCDDV +C</t>
    </r>
    <r>
      <rPr>
        <b/>
        <vertAlign val="subscript"/>
        <sz val="11"/>
        <rFont val="Calibri"/>
        <family val="2"/>
        <charset val="238"/>
      </rPr>
      <t>HMP</t>
    </r>
  </si>
  <si>
    <t>22 a</t>
  </si>
  <si>
    <r>
      <t>Cena dopravního výkonu (CDV</t>
    </r>
    <r>
      <rPr>
        <b/>
        <vertAlign val="subscript"/>
        <sz val="11"/>
        <rFont val="Calibri"/>
        <family val="2"/>
        <charset val="238"/>
      </rPr>
      <t>i</t>
    </r>
    <r>
      <rPr>
        <b/>
        <sz val="11"/>
        <rFont val="Calibri"/>
        <family val="2"/>
        <charset val="238"/>
      </rPr>
      <t>) - SčK</t>
    </r>
  </si>
  <si>
    <r>
      <t>Cena dodatečného dopravního výkonu (CDDV</t>
    </r>
    <r>
      <rPr>
        <b/>
        <vertAlign val="subscript"/>
        <sz val="11"/>
        <rFont val="Calibri"/>
        <family val="2"/>
        <charset val="238"/>
      </rPr>
      <t>i</t>
    </r>
    <r>
      <rPr>
        <b/>
        <sz val="11"/>
        <rFont val="Calibri"/>
        <family val="2"/>
        <charset val="238"/>
      </rPr>
      <t>) - SčK</t>
    </r>
  </si>
  <si>
    <t>23 a</t>
  </si>
  <si>
    <t>Důležité informace k vyplnění tabulky:</t>
  </si>
  <si>
    <t>Výsledná cena složky ceny dopravního výkonu, resp. ceny dodatečného dopravního výkonu je zaokrouhlena na 2 desetinná místa a použije se jako výchozí cena před indexací pro následující období podle jednotlivých položek, z nichž se skládá.</t>
  </si>
  <si>
    <t>NCDDV je cena dodatečných výkonů, která obsahuje jen variabilní náklady a zisk.</t>
  </si>
  <si>
    <t>U majetku již pořízeného s využitím dotace, s nímž účastník zadávacího řízení počítá v rámci své nabídky, je účastník oprávněn při zpracování podrobné kalkulace nabídkové ceny uplatnit náklady (odpisy, leasing apod.) ve skutečné výši, tj. náklady snížené o obdrženou dotaci.</t>
  </si>
  <si>
    <t>takto označené buňky vyplní uchazeč/dopravce</t>
  </si>
  <si>
    <t>nevyplňovat</t>
  </si>
  <si>
    <t>Příloha č. 4 a(Smlouva HMP)</t>
  </si>
  <si>
    <t>Příloha č. 4 a(Smlouva SčK)</t>
  </si>
  <si>
    <t xml:space="preserve">EČV </t>
  </si>
  <si>
    <t xml:space="preserve">Zisk </t>
  </si>
  <si>
    <t>Vzhledem k tomu, že je Objednateli známo, že vložený kapitál na EČV je vyšší než na pořízení vozidel, je Dopravce oprávněn požádat Objednatele o zvýšení čistého příjmu (přiměřeného zisku dle řádku 15 přílohy č. 4) pro výkony EČV maximálně o 10 % v řádku 15 přílohy č. 4a) této smlouvy s tím, že Objednateli doloží, že z VS dle této Smlouvy nepřekročil celkový čistý příjem 7,5 %;</t>
  </si>
  <si>
    <r>
      <t>* Vzhledem k tomu, že  jednotlivé řádky tabulky obsahují náklady jak fixní, tak i variabilní, doplňte pouze do</t>
    </r>
    <r>
      <rPr>
        <sz val="12"/>
        <color indexed="10"/>
        <rFont val="Calibri"/>
        <family val="2"/>
        <charset val="238"/>
        <scheme val="minor"/>
      </rPr>
      <t xml:space="preserve"> NCDDV zbytkové </t>
    </r>
    <r>
      <rPr>
        <b/>
        <sz val="12"/>
        <color indexed="10"/>
        <rFont val="Calibri"/>
        <family val="2"/>
        <charset val="238"/>
        <scheme val="minor"/>
      </rPr>
      <t>variabilní náklady</t>
    </r>
    <r>
      <rPr>
        <sz val="12"/>
        <color indexed="10"/>
        <rFont val="Calibri"/>
        <family val="2"/>
        <charset val="238"/>
        <scheme val="minor"/>
      </rPr>
      <t xml:space="preserve"> ze smíšených položek/řádků </t>
    </r>
    <r>
      <rPr>
        <sz val="12"/>
        <color indexed="8"/>
        <rFont val="Calibri"/>
        <family val="2"/>
        <charset val="238"/>
        <scheme val="minor"/>
      </rPr>
      <t xml:space="preserve">a  doplňte na list variabilní náklady jejich strukturu a hodnoty </t>
    </r>
  </si>
  <si>
    <t>1e</t>
  </si>
  <si>
    <t xml:space="preserve"> - z toho elektřina</t>
  </si>
  <si>
    <t>1c</t>
  </si>
  <si>
    <t xml:space="preserve"> - z toho vodík</t>
  </si>
  <si>
    <t xml:space="preserve"> - z toho oleje atd.</t>
  </si>
  <si>
    <t>Položka zisk je započtena i do kalkulovaných nákladů dodatečného dopravního výkonu.</t>
  </si>
  <si>
    <t xml:space="preserve">Oblast č. </t>
  </si>
  <si>
    <t>Stanovení ceny pro zavedení EČV (vyhrazená změna dle Smlouvy)</t>
  </si>
  <si>
    <t>odpisy dlouhodobého majetku EČV vodíkový bus</t>
  </si>
  <si>
    <t xml:space="preserve">4e </t>
  </si>
  <si>
    <t>odpisy dlouhodobého majetku EČV elektrický bus</t>
  </si>
  <si>
    <t>4a</t>
  </si>
  <si>
    <t>4b</t>
  </si>
  <si>
    <t>4c</t>
  </si>
  <si>
    <t>Referenční dopravní výkony dle referenčního jízdního řádu  [linkových km] - těmito výkony se nahradí původní referenční výkony vozidla KP, které je nahrazeno EČV</t>
  </si>
  <si>
    <r>
      <rPr>
        <b/>
        <sz val="11"/>
        <color indexed="10"/>
        <rFont val="Calibri"/>
        <family val="2"/>
        <charset val="238"/>
      </rPr>
      <t xml:space="preserve">Mýto </t>
    </r>
    <r>
      <rPr>
        <b/>
        <sz val="11"/>
        <rFont val="Calibri"/>
        <family val="2"/>
        <charset val="238"/>
      </rPr>
      <t>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  </r>
  </si>
  <si>
    <t xml:space="preserve">Položky v řádcích 21a a 21b jsou v rámci úhrady kompenzace objednatelem hrazeny zvlášť a nevstupují do kalkulovaných nákladů dopravního výkonu a kalkulovaných nákladů  dodatečného dopravního výkonu předložené dopravcem . </t>
  </si>
  <si>
    <t xml:space="preserve"> - neobsazený řádek</t>
  </si>
  <si>
    <t>1a</t>
  </si>
  <si>
    <t>1b</t>
  </si>
  <si>
    <t>Pohonné hmoty a oleje*</t>
  </si>
  <si>
    <t>nevyplňovat neurčí-li Objednatel náhradní položku</t>
  </si>
  <si>
    <r>
      <t xml:space="preserve">Ostatní služby </t>
    </r>
    <r>
      <rPr>
        <b/>
        <sz val="11"/>
        <rFont val="Calibri"/>
        <family val="2"/>
        <charset val="238"/>
      </rPr>
      <t>- zastávková péče / vjezdy na autobusová nádraží - náklady budou hrazeny pro  jednotlivé svazky dle skutečnosti (uznatelné náklady za vjezdy a pobyt na autobusových nádražích jsou popsány ve smlouvě v čl. VII odst. 1 ) - NZA</t>
    </r>
  </si>
  <si>
    <t>4d</t>
  </si>
  <si>
    <t>* pokud by v době požadavku na zvedení EČV došlo k technologickému posunu ve vývoji ekologicky čistých posunů bude upravena tato příloha zavedením nového média, včetně stanovení indexace pro toto nové médium v příloze č. 6</t>
  </si>
  <si>
    <t>Hodnota variabilních nákladů pro HMP  ve sloupci F nesmí být vyšší než celkové hodnoty příslušné položky ve sloupci D/hodnota variabilních nákladů pro SčK ve sloupci K nesmí být vyšší než celkové hodnoty  příslušné položky ve sloupci I.</t>
  </si>
  <si>
    <t xml:space="preserve"> - odpisy dlouhodobého majetku - EČV</t>
  </si>
  <si>
    <t xml:space="preserve">Pokud budou uvedeny některé položky jako  nulové položky je Dopravce povinen  povinen uvést vysvětlení nulové/nevyplněné položky  </t>
  </si>
  <si>
    <r>
      <t xml:space="preserve">Výpočet provádějte na roční výkony a </t>
    </r>
    <r>
      <rPr>
        <b/>
        <sz val="12"/>
        <color indexed="10"/>
        <rFont val="Calibri"/>
        <family val="2"/>
        <charset val="238"/>
      </rPr>
      <t>ve stálých cenách roku  stanoveného Objednatelem, s ohledem na rok uvedení do provozu</t>
    </r>
  </si>
  <si>
    <t>Nacenění proveďte pro každého Objednatele samostatně.</t>
  </si>
  <si>
    <t>Náklady na provoz EČV je Dopravce povinen Objednateli doložit (např.fakturami, výpisem z úču, jiným prokazatelným způsobem)</t>
  </si>
  <si>
    <t>Tuto tabulku nevyplňují uchazeči při podání nabídky, ale slouží ke kalkulaci doložených nákladů dopravce při aktivaci vyhrazené změny zavedení EČV  a řádky položek budou indexovány v souladu s přílohou č. 6 této smlouvy</t>
  </si>
  <si>
    <t>podle kapacity EČV se tento vzor použije pro konkrétní typ vozidla (z hlediska kapacity)</t>
  </si>
  <si>
    <t>Výkony a náklady pásmo 0 (objednatel Hl. m. Praha (HMP))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</si>
</sst>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sz val="12"/>
      <color rgb="FF00B0F0"/>
      <name val="Calibri"/>
      <family val="2"/>
      <charset val="238"/>
      <scheme val="minor"/>
    </font>
    <font>
      <b/>
      <sz val="12"/>
      <color indexed="10"/>
      <name val="Calibri"/>
      <family val="2"/>
      <charset val="238"/>
    </font>
    <font>
      <sz val="11"/>
      <color rgb="FF000000"/>
      <name val="Segoe UI"/>
      <family val="2"/>
      <charset val="238"/>
    </font>
    <font>
      <sz val="12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  <font>
      <i/>
      <sz val="11"/>
      <color theme="4" tint="-0.249977111117893"/>
      <name val="Calibri"/>
      <family val="2"/>
      <charset val="238"/>
      <scheme val="minor"/>
    </font>
    <font>
      <b/>
      <i/>
      <sz val="10"/>
      <color theme="4" tint="-0.249977111117893"/>
      <name val="Calibri"/>
      <family val="2"/>
      <charset val="238"/>
      <scheme val="minor"/>
    </font>
    <font>
      <i/>
      <sz val="10"/>
      <color theme="4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/>
    <xf numFmtId="0" fontId="5" fillId="0" borderId="0" xfId="0" applyFont="1"/>
    <xf numFmtId="0" fontId="6" fillId="0" borderId="2" xfId="0" applyFont="1" applyBorder="1"/>
    <xf numFmtId="0" fontId="7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2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9" fillId="0" borderId="3" xfId="0" applyFont="1" applyBorder="1" applyAlignment="1"/>
    <xf numFmtId="0" fontId="9" fillId="3" borderId="7" xfId="0" applyFont="1" applyFill="1" applyBorder="1" applyAlignment="1">
      <alignment horizontal="center"/>
    </xf>
    <xf numFmtId="0" fontId="11" fillId="4" borderId="9" xfId="0" applyFont="1" applyFill="1" applyBorder="1" applyAlignment="1" applyProtection="1">
      <alignment horizontal="center"/>
      <protection locked="0"/>
    </xf>
    <xf numFmtId="0" fontId="10" fillId="3" borderId="11" xfId="0" applyFont="1" applyFill="1" applyBorder="1" applyAlignment="1" applyProtection="1">
      <alignment horizontal="center" wrapText="1"/>
      <protection locked="0"/>
    </xf>
    <xf numFmtId="0" fontId="6" fillId="4" borderId="14" xfId="0" applyFont="1" applyFill="1" applyBorder="1" applyAlignment="1" applyProtection="1">
      <alignment wrapText="1"/>
      <protection locked="0"/>
    </xf>
    <xf numFmtId="0" fontId="10" fillId="5" borderId="2" xfId="0" applyFont="1" applyFill="1" applyBorder="1" applyAlignment="1" applyProtection="1">
      <alignment horizontal="center" wrapText="1"/>
      <protection locked="0"/>
    </xf>
    <xf numFmtId="0" fontId="10" fillId="5" borderId="6" xfId="0" applyFont="1" applyFill="1" applyBorder="1" applyAlignment="1" applyProtection="1">
      <alignment horizontal="center" wrapText="1"/>
      <protection locked="0"/>
    </xf>
    <xf numFmtId="0" fontId="10" fillId="5" borderId="5" xfId="0" applyFont="1" applyFill="1" applyBorder="1" applyAlignment="1" applyProtection="1">
      <alignment horizontal="center" wrapText="1"/>
      <protection locked="0"/>
    </xf>
    <xf numFmtId="0" fontId="10" fillId="6" borderId="3" xfId="0" applyFont="1" applyFill="1" applyBorder="1" applyAlignment="1" applyProtection="1">
      <alignment horizontal="center" wrapText="1"/>
      <protection locked="0"/>
    </xf>
    <xf numFmtId="0" fontId="10" fillId="6" borderId="6" xfId="0" applyFont="1" applyFill="1" applyBorder="1" applyAlignment="1" applyProtection="1">
      <alignment horizontal="center" wrapText="1"/>
      <protection locked="0"/>
    </xf>
    <xf numFmtId="0" fontId="10" fillId="6" borderId="2" xfId="0" applyFont="1" applyFill="1" applyBorder="1" applyAlignment="1" applyProtection="1">
      <alignment horizontal="center" wrapText="1"/>
      <protection locked="0"/>
    </xf>
    <xf numFmtId="0" fontId="10" fillId="6" borderId="16" xfId="0" applyFont="1" applyFill="1" applyBorder="1" applyAlignment="1" applyProtection="1">
      <alignment horizontal="center" wrapText="1"/>
      <protection locked="0"/>
    </xf>
    <xf numFmtId="0" fontId="12" fillId="4" borderId="17" xfId="0" applyFont="1" applyFill="1" applyBorder="1" applyAlignment="1" applyProtection="1">
      <alignment horizontal="center" vertical="center" textRotation="255" wrapText="1"/>
      <protection locked="0"/>
    </xf>
    <xf numFmtId="0" fontId="12" fillId="4" borderId="18" xfId="0" applyFont="1" applyFill="1" applyBorder="1" applyAlignment="1" applyProtection="1">
      <alignment horizontal="center" vertical="center" textRotation="255" wrapText="1"/>
      <protection locked="0"/>
    </xf>
    <xf numFmtId="0" fontId="12" fillId="5" borderId="18" xfId="0" applyFont="1" applyFill="1" applyBorder="1" applyAlignment="1" applyProtection="1">
      <alignment horizontal="center" vertical="center" textRotation="255" wrapText="1"/>
      <protection locked="0"/>
    </xf>
    <xf numFmtId="0" fontId="12" fillId="3" borderId="11" xfId="0" applyFont="1" applyFill="1" applyBorder="1" applyAlignment="1" applyProtection="1">
      <alignment horizontal="center" vertical="center" textRotation="255" wrapText="1"/>
      <protection locked="0"/>
    </xf>
    <xf numFmtId="0" fontId="12" fillId="6" borderId="19" xfId="0" applyFont="1" applyFill="1" applyBorder="1" applyAlignment="1" applyProtection="1">
      <alignment horizontal="center" vertical="center" textRotation="255" wrapText="1"/>
      <protection locked="0"/>
    </xf>
    <xf numFmtId="0" fontId="12" fillId="6" borderId="18" xfId="0" applyFont="1" applyFill="1" applyBorder="1" applyAlignment="1" applyProtection="1">
      <alignment horizontal="center" vertical="center" textRotation="255" wrapText="1"/>
      <protection locked="0"/>
    </xf>
    <xf numFmtId="0" fontId="12" fillId="0" borderId="21" xfId="0" applyFont="1" applyBorder="1" applyAlignment="1" applyProtection="1">
      <alignment wrapText="1"/>
      <protection locked="0"/>
    </xf>
    <xf numFmtId="0" fontId="6" fillId="0" borderId="22" xfId="0" applyFont="1" applyBorder="1" applyAlignment="1" applyProtection="1">
      <alignment horizontal="center" wrapText="1"/>
      <protection locked="0"/>
    </xf>
    <xf numFmtId="2" fontId="2" fillId="0" borderId="24" xfId="0" applyNumberFormat="1" applyFont="1" applyBorder="1" applyAlignment="1" applyProtection="1">
      <alignment horizontal="center" vertical="center" wrapText="1"/>
      <protection locked="0"/>
    </xf>
    <xf numFmtId="2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26" xfId="0" applyNumberFormat="1" applyFont="1" applyBorder="1" applyAlignment="1" applyProtection="1">
      <alignment horizontal="center" vertical="center" wrapText="1"/>
      <protection locked="0"/>
    </xf>
    <xf numFmtId="0" fontId="12" fillId="7" borderId="28" xfId="0" applyFont="1" applyFill="1" applyBorder="1" applyAlignment="1" applyProtection="1">
      <alignment wrapText="1"/>
      <protection locked="0"/>
    </xf>
    <xf numFmtId="0" fontId="2" fillId="7" borderId="29" xfId="0" applyFont="1" applyFill="1" applyBorder="1" applyAlignment="1" applyProtection="1">
      <alignment horizontal="center" wrapText="1"/>
      <protection locked="0"/>
    </xf>
    <xf numFmtId="2" fontId="2" fillId="0" borderId="17" xfId="0" applyNumberFormat="1" applyFont="1" applyBorder="1" applyAlignment="1" applyProtection="1">
      <alignment horizontal="center" vertical="center" wrapText="1"/>
      <protection locked="0"/>
    </xf>
    <xf numFmtId="164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6" xfId="0" applyNumberFormat="1" applyFont="1" applyFill="1" applyBorder="1" applyAlignment="1" applyProtection="1">
      <alignment horizontal="center" vertical="center"/>
      <protection locked="0"/>
    </xf>
    <xf numFmtId="164" fontId="2" fillId="2" borderId="32" xfId="0" applyNumberFormat="1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wrapText="1"/>
      <protection locked="0"/>
    </xf>
    <xf numFmtId="0" fontId="6" fillId="0" borderId="29" xfId="0" applyFont="1" applyBorder="1" applyAlignment="1" applyProtection="1">
      <alignment horizontal="center" wrapText="1"/>
      <protection locked="0"/>
    </xf>
    <xf numFmtId="164" fontId="2" fillId="8" borderId="3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8" xfId="0" applyFont="1" applyFill="1" applyBorder="1" applyAlignment="1" applyProtection="1">
      <alignment wrapText="1"/>
      <protection locked="0"/>
    </xf>
    <xf numFmtId="0" fontId="12" fillId="0" borderId="33" xfId="0" applyFont="1" applyBorder="1" applyAlignment="1" applyProtection="1">
      <alignment wrapText="1"/>
      <protection locked="0"/>
    </xf>
    <xf numFmtId="2" fontId="2" fillId="0" borderId="34" xfId="0" applyNumberFormat="1" applyFont="1" applyBorder="1" applyAlignment="1" applyProtection="1">
      <alignment horizontal="center" vertical="center" wrapText="1"/>
      <protection locked="0"/>
    </xf>
    <xf numFmtId="164" fontId="2" fillId="8" borderId="3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wrapText="1"/>
      <protection locked="0"/>
    </xf>
    <xf numFmtId="164" fontId="2" fillId="2" borderId="36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38" xfId="0" applyNumberFormat="1" applyFont="1" applyFill="1" applyBorder="1" applyAlignment="1" applyProtection="1">
      <alignment horizontal="center" vertical="center"/>
      <protection locked="0"/>
    </xf>
    <xf numFmtId="2" fontId="2" fillId="0" borderId="38" xfId="0" applyNumberFormat="1" applyFont="1" applyBorder="1" applyAlignment="1" applyProtection="1">
      <alignment horizontal="center" vertical="center" wrapText="1"/>
      <protection locked="0"/>
    </xf>
    <xf numFmtId="0" fontId="12" fillId="0" borderId="40" xfId="0" applyFont="1" applyBorder="1" applyAlignment="1" applyProtection="1">
      <alignment wrapText="1"/>
      <protection locked="0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164" fontId="14" fillId="3" borderId="11" xfId="0" applyNumberFormat="1" applyFont="1" applyFill="1" applyBorder="1" applyAlignment="1" applyProtection="1">
      <alignment horizontal="center" wrapText="1"/>
      <protection locked="0"/>
    </xf>
    <xf numFmtId="4" fontId="2" fillId="3" borderId="11" xfId="0" applyNumberFormat="1" applyFont="1" applyFill="1" applyBorder="1" applyAlignment="1" applyProtection="1">
      <alignment horizontal="center" wrapText="1"/>
      <protection locked="0"/>
    </xf>
    <xf numFmtId="2" fontId="2" fillId="3" borderId="11" xfId="0" applyNumberFormat="1" applyFont="1" applyFill="1" applyBorder="1" applyAlignment="1" applyProtection="1">
      <alignment horizontal="center" wrapText="1"/>
    </xf>
    <xf numFmtId="2" fontId="16" fillId="3" borderId="11" xfId="0" applyNumberFormat="1" applyFont="1" applyFill="1" applyBorder="1" applyAlignment="1" applyProtection="1">
      <alignment horizontal="center" wrapText="1"/>
    </xf>
    <xf numFmtId="164" fontId="6" fillId="0" borderId="31" xfId="0" applyNumberFormat="1" applyFont="1" applyFill="1" applyBorder="1" applyAlignment="1" applyProtection="1">
      <alignment horizontal="center" vertical="center"/>
    </xf>
    <xf numFmtId="164" fontId="6" fillId="0" borderId="32" xfId="0" applyNumberFormat="1" applyFont="1" applyFill="1" applyBorder="1" applyAlignment="1" applyProtection="1">
      <alignment horizontal="center" vertical="center"/>
    </xf>
    <xf numFmtId="164" fontId="6" fillId="0" borderId="37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164" fontId="2" fillId="8" borderId="3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wrapText="1"/>
    </xf>
    <xf numFmtId="0" fontId="6" fillId="0" borderId="51" xfId="0" applyFont="1" applyBorder="1" applyAlignment="1" applyProtection="1">
      <alignment horizontal="center" wrapText="1"/>
      <protection locked="0"/>
    </xf>
    <xf numFmtId="0" fontId="6" fillId="0" borderId="15" xfId="0" applyFont="1" applyBorder="1" applyAlignment="1" applyProtection="1">
      <alignment horizontal="center" wrapText="1"/>
      <protection locked="0"/>
    </xf>
    <xf numFmtId="0" fontId="20" fillId="3" borderId="56" xfId="0" applyFont="1" applyFill="1" applyBorder="1" applyAlignment="1" applyProtection="1">
      <alignment horizontal="center" wrapText="1"/>
    </xf>
    <xf numFmtId="0" fontId="2" fillId="0" borderId="51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5" xfId="0" applyFont="1" applyBorder="1" applyAlignment="1" applyProtection="1">
      <alignment horizontal="center" wrapText="1"/>
      <protection locked="0"/>
    </xf>
    <xf numFmtId="0" fontId="4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/>
    <xf numFmtId="0" fontId="14" fillId="0" borderId="0" xfId="0" applyFont="1" applyBorder="1" applyAlignment="1">
      <alignment horizontal="left" wrapText="1"/>
    </xf>
    <xf numFmtId="0" fontId="12" fillId="0" borderId="0" xfId="0" applyFont="1" applyAlignment="1">
      <alignment wrapText="1"/>
    </xf>
    <xf numFmtId="0" fontId="22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" fillId="10" borderId="57" xfId="0" applyFont="1" applyFill="1" applyBorder="1"/>
    <xf numFmtId="0" fontId="14" fillId="8" borderId="57" xfId="0" applyFont="1" applyFill="1" applyBorder="1" applyAlignment="1">
      <alignment horizontal="right"/>
    </xf>
    <xf numFmtId="0" fontId="1" fillId="0" borderId="0" xfId="0" applyFont="1"/>
    <xf numFmtId="0" fontId="14" fillId="0" borderId="57" xfId="0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4" fontId="2" fillId="8" borderId="32" xfId="0" applyNumberFormat="1" applyFont="1" applyFill="1" applyBorder="1" applyAlignment="1" applyProtection="1">
      <alignment horizontal="center" vertical="center"/>
      <protection locked="0"/>
    </xf>
    <xf numFmtId="16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35" xfId="0" applyFont="1" applyFill="1" applyBorder="1" applyAlignment="1" applyProtection="1">
      <alignment horizontal="center" vertical="center" textRotation="255" wrapText="1"/>
      <protection locked="0"/>
    </xf>
    <xf numFmtId="0" fontId="31" fillId="0" borderId="0" xfId="0" applyFont="1" applyAlignment="1">
      <alignment horizontal="left"/>
    </xf>
    <xf numFmtId="0" fontId="5" fillId="7" borderId="29" xfId="0" applyFont="1" applyFill="1" applyBorder="1" applyAlignment="1" applyProtection="1">
      <alignment horizontal="center" wrapText="1"/>
      <protection locked="0"/>
    </xf>
    <xf numFmtId="0" fontId="32" fillId="11" borderId="21" xfId="0" applyFont="1" applyFill="1" applyBorder="1" applyAlignment="1" applyProtection="1">
      <alignment wrapText="1"/>
      <protection locked="0"/>
    </xf>
    <xf numFmtId="0" fontId="33" fillId="11" borderId="22" xfId="0" applyFont="1" applyFill="1" applyBorder="1" applyAlignment="1" applyProtection="1">
      <alignment horizontal="center" wrapText="1"/>
      <protection locked="0"/>
    </xf>
    <xf numFmtId="164" fontId="34" fillId="11" borderId="26" xfId="0" applyNumberFormat="1" applyFont="1" applyFill="1" applyBorder="1" applyAlignment="1" applyProtection="1">
      <alignment horizontal="center" vertical="center" wrapText="1"/>
      <protection locked="0"/>
    </xf>
    <xf numFmtId="164" fontId="34" fillId="11" borderId="31" xfId="0" applyNumberFormat="1" applyFont="1" applyFill="1" applyBorder="1" applyAlignment="1" applyProtection="1">
      <alignment horizontal="center" vertical="center" wrapText="1"/>
      <protection locked="0"/>
    </xf>
    <xf numFmtId="164" fontId="34" fillId="11" borderId="3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wrapText="1"/>
    </xf>
    <xf numFmtId="0" fontId="5" fillId="0" borderId="29" xfId="0" applyFont="1" applyFill="1" applyBorder="1" applyAlignment="1" applyProtection="1">
      <alignment horizontal="center" wrapText="1"/>
      <protection locked="0"/>
    </xf>
    <xf numFmtId="0" fontId="35" fillId="0" borderId="21" xfId="0" applyFont="1" applyFill="1" applyBorder="1" applyAlignment="1" applyProtection="1">
      <alignment wrapText="1"/>
      <protection locked="0"/>
    </xf>
    <xf numFmtId="0" fontId="33" fillId="2" borderId="22" xfId="0" applyFont="1" applyFill="1" applyBorder="1" applyAlignment="1" applyProtection="1">
      <alignment horizontal="center" wrapText="1"/>
      <protection locked="0"/>
    </xf>
    <xf numFmtId="0" fontId="6" fillId="0" borderId="59" xfId="0" applyFont="1" applyBorder="1" applyAlignment="1" applyProtection="1">
      <alignment horizontal="center" wrapText="1"/>
      <protection locked="0"/>
    </xf>
    <xf numFmtId="0" fontId="6" fillId="0" borderId="0" xfId="0" applyFont="1" applyFill="1" applyBorder="1"/>
    <xf numFmtId="0" fontId="8" fillId="0" borderId="0" xfId="0" applyFont="1" applyFill="1" applyBorder="1"/>
    <xf numFmtId="0" fontId="8" fillId="3" borderId="3" xfId="0" applyFont="1" applyFill="1" applyBorder="1"/>
    <xf numFmtId="0" fontId="2" fillId="0" borderId="5" xfId="0" applyFont="1" applyBorder="1"/>
    <xf numFmtId="0" fontId="9" fillId="0" borderId="2" xfId="0" applyFont="1" applyBorder="1" applyAlignment="1"/>
    <xf numFmtId="0" fontId="4" fillId="0" borderId="0" xfId="0" applyFont="1" applyFill="1" applyBorder="1" applyAlignment="1"/>
    <xf numFmtId="0" fontId="36" fillId="0" borderId="0" xfId="0" applyFont="1" applyFill="1" applyBorder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2" fontId="3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/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 applyProtection="1">
      <alignment horizontal="center" vertical="center" wrapText="1"/>
    </xf>
    <xf numFmtId="0" fontId="37" fillId="0" borderId="5" xfId="0" applyFont="1" applyFill="1" applyBorder="1" applyAlignment="1" applyProtection="1">
      <alignment horizontal="left" vertical="center" wrapText="1"/>
      <protection locked="0"/>
    </xf>
    <xf numFmtId="0" fontId="37" fillId="0" borderId="6" xfId="0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wrapText="1"/>
    </xf>
    <xf numFmtId="0" fontId="26" fillId="0" borderId="17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  <xf numFmtId="0" fontId="14" fillId="0" borderId="57" xfId="0" applyFont="1" applyBorder="1" applyAlignment="1">
      <alignment horizontal="left" wrapText="1"/>
    </xf>
    <xf numFmtId="0" fontId="27" fillId="0" borderId="57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4" fillId="0" borderId="58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0" fontId="10" fillId="0" borderId="49" xfId="0" applyFont="1" applyBorder="1" applyAlignment="1" applyProtection="1">
      <alignment wrapText="1"/>
      <protection locked="0"/>
    </xf>
    <xf numFmtId="0" fontId="10" fillId="0" borderId="50" xfId="0" applyFont="1" applyBorder="1" applyAlignment="1" applyProtection="1">
      <alignment wrapText="1"/>
      <protection locked="0"/>
    </xf>
    <xf numFmtId="2" fontId="2" fillId="0" borderId="42" xfId="0" applyNumberFormat="1" applyFont="1" applyBorder="1" applyAlignment="1" applyProtection="1">
      <alignment horizontal="center" wrapText="1"/>
      <protection locked="0"/>
    </xf>
    <xf numFmtId="0" fontId="2" fillId="0" borderId="52" xfId="0" applyFont="1" applyBorder="1" applyAlignment="1" applyProtection="1">
      <alignment horizontal="center" wrapText="1"/>
      <protection locked="0"/>
    </xf>
    <xf numFmtId="2" fontId="2" fillId="0" borderId="49" xfId="0" applyNumberFormat="1" applyFont="1" applyBorder="1" applyAlignment="1" applyProtection="1">
      <alignment horizontal="center" wrapText="1"/>
      <protection locked="0"/>
    </xf>
    <xf numFmtId="0" fontId="2" fillId="0" borderId="51" xfId="0" applyFont="1" applyBorder="1" applyAlignment="1" applyProtection="1">
      <alignment horizontal="center" wrapText="1"/>
      <protection locked="0"/>
    </xf>
    <xf numFmtId="0" fontId="10" fillId="0" borderId="43" xfId="0" applyFont="1" applyBorder="1" applyAlignment="1" applyProtection="1">
      <alignment wrapText="1"/>
      <protection locked="0"/>
    </xf>
    <xf numFmtId="0" fontId="10" fillId="0" borderId="44" xfId="0" applyFont="1" applyBorder="1" applyAlignment="1" applyProtection="1">
      <alignment wrapText="1"/>
      <protection locked="0"/>
    </xf>
    <xf numFmtId="2" fontId="2" fillId="0" borderId="54" xfId="0" applyNumberFormat="1" applyFont="1" applyBorder="1" applyAlignment="1" applyProtection="1">
      <alignment horizontal="center" wrapText="1"/>
      <protection locked="0"/>
    </xf>
    <xf numFmtId="0" fontId="2" fillId="0" borderId="55" xfId="0" applyFont="1" applyBorder="1" applyAlignment="1" applyProtection="1">
      <alignment horizontal="center" wrapText="1"/>
      <protection locked="0"/>
    </xf>
    <xf numFmtId="2" fontId="2" fillId="0" borderId="13" xfId="0" applyNumberFormat="1" applyFont="1" applyBorder="1" applyAlignment="1" applyProtection="1">
      <alignment horizontal="center" wrapText="1"/>
      <protection locked="0"/>
    </xf>
    <xf numFmtId="0" fontId="2" fillId="0" borderId="15" xfId="0" applyFont="1" applyBorder="1" applyAlignment="1" applyProtection="1">
      <alignment horizontal="center" wrapText="1"/>
      <protection locked="0"/>
    </xf>
    <xf numFmtId="2" fontId="20" fillId="0" borderId="42" xfId="0" applyNumberFormat="1" applyFont="1" applyBorder="1" applyAlignment="1" applyProtection="1">
      <alignment horizontal="center" wrapText="1"/>
    </xf>
    <xf numFmtId="0" fontId="20" fillId="0" borderId="52" xfId="0" applyFont="1" applyBorder="1" applyAlignment="1" applyProtection="1">
      <alignment horizontal="center" wrapText="1"/>
    </xf>
    <xf numFmtId="2" fontId="2" fillId="0" borderId="49" xfId="0" applyNumberFormat="1" applyFont="1" applyBorder="1" applyAlignment="1" applyProtection="1">
      <alignment horizontal="center" wrapText="1"/>
    </xf>
    <xf numFmtId="0" fontId="2" fillId="0" borderId="52" xfId="0" applyFont="1" applyBorder="1" applyAlignment="1" applyProtection="1">
      <alignment horizontal="center" wrapText="1"/>
    </xf>
    <xf numFmtId="0" fontId="2" fillId="0" borderId="51" xfId="0" applyFont="1" applyBorder="1" applyAlignment="1" applyProtection="1">
      <alignment horizontal="center" wrapText="1"/>
    </xf>
    <xf numFmtId="0" fontId="10" fillId="0" borderId="13" xfId="0" applyFont="1" applyBorder="1" applyAlignment="1" applyProtection="1">
      <alignment wrapText="1"/>
      <protection locked="0"/>
    </xf>
    <xf numFmtId="0" fontId="10" fillId="0" borderId="53" xfId="0" applyFont="1" applyBorder="1" applyAlignment="1" applyProtection="1">
      <alignment wrapText="1"/>
      <protection locked="0"/>
    </xf>
    <xf numFmtId="2" fontId="2" fillId="0" borderId="54" xfId="0" applyNumberFormat="1" applyFont="1" applyBorder="1" applyAlignment="1" applyProtection="1">
      <alignment horizontal="center" wrapText="1"/>
    </xf>
    <xf numFmtId="0" fontId="2" fillId="0" borderId="55" xfId="0" applyFont="1" applyBorder="1" applyAlignment="1" applyProtection="1">
      <alignment horizontal="center" wrapText="1"/>
    </xf>
    <xf numFmtId="2" fontId="20" fillId="0" borderId="13" xfId="0" applyNumberFormat="1" applyFont="1" applyBorder="1" applyAlignment="1" applyProtection="1">
      <alignment horizontal="center" wrapText="1"/>
    </xf>
    <xf numFmtId="0" fontId="20" fillId="0" borderId="55" xfId="0" applyFont="1" applyBorder="1" applyAlignment="1" applyProtection="1">
      <alignment horizontal="center" wrapText="1"/>
    </xf>
    <xf numFmtId="0" fontId="20" fillId="0" borderId="15" xfId="0" applyFont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10" fillId="0" borderId="40" xfId="0" applyFont="1" applyBorder="1" applyAlignment="1" applyProtection="1">
      <alignment wrapText="1"/>
      <protection locked="0"/>
    </xf>
    <xf numFmtId="0" fontId="10" fillId="0" borderId="45" xfId="0" applyFont="1" applyBorder="1" applyAlignment="1" applyProtection="1">
      <alignment wrapText="1"/>
      <protection locked="0"/>
    </xf>
    <xf numFmtId="2" fontId="2" fillId="8" borderId="40" xfId="0" applyNumberFormat="1" applyFont="1" applyFill="1" applyBorder="1" applyAlignment="1" applyProtection="1">
      <alignment horizontal="center" wrapText="1"/>
    </xf>
    <xf numFmtId="2" fontId="2" fillId="8" borderId="46" xfId="0" applyNumberFormat="1" applyFont="1" applyFill="1" applyBorder="1" applyAlignment="1" applyProtection="1">
      <alignment horizontal="center" wrapText="1"/>
    </xf>
    <xf numFmtId="2" fontId="16" fillId="0" borderId="40" xfId="0" applyNumberFormat="1" applyFont="1" applyFill="1" applyBorder="1" applyAlignment="1" applyProtection="1">
      <alignment horizontal="center" wrapText="1"/>
    </xf>
    <xf numFmtId="2" fontId="16" fillId="0" borderId="46" xfId="0" applyNumberFormat="1" applyFont="1" applyFill="1" applyBorder="1" applyAlignment="1" applyProtection="1">
      <alignment horizontal="center" wrapText="1"/>
    </xf>
    <xf numFmtId="2" fontId="2" fillId="0" borderId="47" xfId="0" applyNumberFormat="1" applyFont="1" applyFill="1" applyBorder="1" applyAlignment="1" applyProtection="1">
      <alignment horizontal="center" wrapText="1"/>
    </xf>
    <xf numFmtId="2" fontId="2" fillId="0" borderId="46" xfId="0" applyNumberFormat="1" applyFont="1" applyFill="1" applyBorder="1" applyAlignment="1" applyProtection="1">
      <alignment horizontal="center" wrapText="1"/>
    </xf>
    <xf numFmtId="2" fontId="16" fillId="0" borderId="48" xfId="0" applyNumberFormat="1" applyFont="1" applyFill="1" applyBorder="1" applyAlignment="1" applyProtection="1">
      <alignment horizontal="center" wrapText="1"/>
    </xf>
    <xf numFmtId="0" fontId="18" fillId="0" borderId="6" xfId="0" applyFont="1" applyFill="1" applyBorder="1" applyAlignment="1" applyProtection="1">
      <alignment horizontal="left" wrapText="1"/>
      <protection locked="0"/>
    </xf>
    <xf numFmtId="0" fontId="10" fillId="0" borderId="47" xfId="0" applyFont="1" applyFill="1" applyBorder="1" applyAlignment="1" applyProtection="1">
      <alignment horizontal="left" wrapText="1"/>
      <protection locked="0"/>
    </xf>
    <xf numFmtId="0" fontId="17" fillId="0" borderId="6" xfId="0" applyFont="1" applyFill="1" applyBorder="1" applyAlignment="1" applyProtection="1">
      <alignment horizontal="left" wrapText="1"/>
      <protection locked="0"/>
    </xf>
    <xf numFmtId="0" fontId="10" fillId="0" borderId="5" xfId="0" applyFont="1" applyBorder="1" applyAlignment="1" applyProtection="1">
      <alignment wrapText="1"/>
      <protection locked="0"/>
    </xf>
    <xf numFmtId="0" fontId="10" fillId="0" borderId="47" xfId="0" applyFont="1" applyBorder="1" applyAlignment="1" applyProtection="1">
      <alignment wrapText="1"/>
      <protection locked="0"/>
    </xf>
    <xf numFmtId="0" fontId="2" fillId="0" borderId="6" xfId="0" applyFont="1" applyBorder="1" applyAlignment="1" applyProtection="1">
      <alignment horizontal="center" wrapText="1"/>
    </xf>
    <xf numFmtId="4" fontId="2" fillId="2" borderId="19" xfId="0" applyNumberFormat="1" applyFont="1" applyFill="1" applyBorder="1" applyAlignment="1" applyProtection="1">
      <alignment horizontal="center" wrapText="1"/>
      <protection locked="0"/>
    </xf>
    <xf numFmtId="4" fontId="2" fillId="0" borderId="18" xfId="0" applyNumberFormat="1" applyFont="1" applyFill="1" applyBorder="1" applyAlignment="1" applyProtection="1">
      <alignment horizontal="center" wrapText="1"/>
      <protection locked="0"/>
    </xf>
    <xf numFmtId="4" fontId="2" fillId="0" borderId="32" xfId="0" applyNumberFormat="1" applyFont="1" applyFill="1" applyBorder="1" applyAlignment="1" applyProtection="1">
      <alignment horizontal="center" wrapText="1"/>
      <protection locked="0"/>
    </xf>
    <xf numFmtId="2" fontId="2" fillId="0" borderId="40" xfId="0" applyNumberFormat="1" applyFont="1" applyFill="1" applyBorder="1" applyAlignment="1" applyProtection="1">
      <alignment horizontal="center" wrapText="1"/>
    </xf>
    <xf numFmtId="2" fontId="16" fillId="0" borderId="47" xfId="0" applyNumberFormat="1" applyFont="1" applyFill="1" applyBorder="1" applyAlignment="1" applyProtection="1">
      <alignment horizontal="center" wrapText="1"/>
    </xf>
    <xf numFmtId="2" fontId="2" fillId="0" borderId="48" xfId="0" applyNumberFormat="1" applyFont="1" applyFill="1" applyBorder="1" applyAlignment="1" applyProtection="1">
      <alignment horizontal="center" wrapText="1"/>
    </xf>
    <xf numFmtId="164" fontId="14" fillId="0" borderId="18" xfId="0" applyNumberFormat="1" applyFont="1" applyBorder="1" applyAlignment="1" applyProtection="1">
      <alignment horizontal="center" wrapText="1"/>
      <protection locked="0"/>
    </xf>
    <xf numFmtId="164" fontId="14" fillId="0" borderId="26" xfId="0" applyNumberFormat="1" applyFont="1" applyBorder="1" applyAlignment="1" applyProtection="1">
      <alignment horizontal="center" wrapText="1"/>
      <protection locked="0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4" borderId="8" xfId="0" applyFont="1" applyFill="1" applyBorder="1" applyAlignment="1" applyProtection="1">
      <alignment horizontal="center" vertical="center" textRotation="255" wrapText="1"/>
      <protection locked="0"/>
    </xf>
    <xf numFmtId="0" fontId="10" fillId="4" borderId="13" xfId="0" applyFont="1" applyFill="1" applyBorder="1" applyAlignment="1" applyProtection="1">
      <alignment horizontal="center" vertical="center" textRotation="255" wrapText="1"/>
      <protection locked="0"/>
    </xf>
    <xf numFmtId="0" fontId="6" fillId="4" borderId="10" xfId="0" applyFont="1" applyFill="1" applyBorder="1" applyAlignment="1" applyProtection="1">
      <alignment horizontal="center" vertical="center" textRotation="255" wrapText="1"/>
      <protection locked="0"/>
    </xf>
    <xf numFmtId="0" fontId="6" fillId="4" borderId="15" xfId="0" applyFont="1" applyFill="1" applyBorder="1" applyAlignment="1" applyProtection="1">
      <alignment horizontal="center" vertical="center" textRotation="255" wrapText="1"/>
      <protection locked="0"/>
    </xf>
    <xf numFmtId="0" fontId="10" fillId="5" borderId="5" xfId="0" applyFont="1" applyFill="1" applyBorder="1" applyAlignment="1" applyProtection="1">
      <alignment horizontal="center" wrapText="1"/>
      <protection locked="0"/>
    </xf>
    <xf numFmtId="0" fontId="10" fillId="5" borderId="6" xfId="0" applyFont="1" applyFill="1" applyBorder="1" applyAlignment="1" applyProtection="1">
      <alignment horizontal="center" wrapText="1"/>
      <protection locked="0"/>
    </xf>
    <xf numFmtId="0" fontId="10" fillId="6" borderId="12" xfId="0" applyFont="1" applyFill="1" applyBorder="1" applyAlignment="1" applyProtection="1">
      <alignment horizontal="center" wrapText="1"/>
      <protection locked="0"/>
    </xf>
    <xf numFmtId="0" fontId="10" fillId="6" borderId="5" xfId="0" applyFont="1" applyFill="1" applyBorder="1" applyAlignment="1" applyProtection="1">
      <alignment horizontal="center" wrapText="1"/>
      <protection locked="0"/>
    </xf>
    <xf numFmtId="0" fontId="10" fillId="6" borderId="3" xfId="0" applyFont="1" applyFill="1" applyBorder="1" applyAlignment="1" applyProtection="1">
      <alignment horizontal="center" wrapText="1"/>
      <protection locked="0"/>
    </xf>
    <xf numFmtId="0" fontId="10" fillId="0" borderId="20" xfId="0" applyFont="1" applyBorder="1" applyAlignment="1" applyProtection="1">
      <alignment horizontal="center" vertical="center" textRotation="255" wrapText="1"/>
      <protection locked="0"/>
    </xf>
    <xf numFmtId="0" fontId="10" fillId="0" borderId="27" xfId="0" applyFont="1" applyBorder="1" applyAlignment="1" applyProtection="1">
      <alignment horizontal="center" vertical="center" textRotation="255" wrapText="1"/>
      <protection locked="0"/>
    </xf>
    <xf numFmtId="0" fontId="10" fillId="0" borderId="39" xfId="0" applyFont="1" applyBorder="1" applyAlignment="1" applyProtection="1">
      <alignment horizontal="center" vertical="center" textRotation="255" wrapText="1"/>
      <protection locked="0"/>
    </xf>
    <xf numFmtId="0" fontId="10" fillId="0" borderId="41" xfId="0" applyFont="1" applyBorder="1" applyAlignment="1" applyProtection="1">
      <alignment wrapText="1"/>
      <protection locked="0"/>
    </xf>
    <xf numFmtId="0" fontId="10" fillId="0" borderId="42" xfId="0" applyFont="1" applyBorder="1" applyAlignment="1" applyProtection="1">
      <alignment wrapText="1"/>
      <protection locked="0"/>
    </xf>
    <xf numFmtId="164" fontId="11" fillId="9" borderId="23" xfId="0" applyNumberFormat="1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topLeftCell="A23" workbookViewId="0">
      <selection activeCell="B23" sqref="A23:XFD24"/>
    </sheetView>
  </sheetViews>
  <sheetFormatPr defaultRowHeight="12.75" x14ac:dyDescent="0.2"/>
  <cols>
    <col min="1" max="1" width="11.7109375" style="1" customWidth="1"/>
    <col min="2" max="2" width="53.140625" style="1" customWidth="1"/>
    <col min="3" max="3" width="6.42578125" style="2" customWidth="1"/>
    <col min="4" max="4" width="19.140625" style="1" customWidth="1"/>
    <col min="5" max="5" width="21.140625" style="1" customWidth="1"/>
    <col min="6" max="6" width="22.5703125" style="1" customWidth="1"/>
    <col min="7" max="7" width="23.7109375" style="1" customWidth="1"/>
    <col min="8" max="8" width="1.140625" style="1" customWidth="1"/>
    <col min="9" max="12" width="23.85546875" style="1" customWidth="1"/>
    <col min="13" max="256" width="9.140625" style="1"/>
    <col min="257" max="257" width="11.7109375" style="1" customWidth="1"/>
    <col min="258" max="258" width="53.140625" style="1" customWidth="1"/>
    <col min="259" max="259" width="6.42578125" style="1" customWidth="1"/>
    <col min="260" max="260" width="19.140625" style="1" customWidth="1"/>
    <col min="261" max="261" width="21.140625" style="1" customWidth="1"/>
    <col min="262" max="262" width="22.5703125" style="1" customWidth="1"/>
    <col min="263" max="263" width="23.7109375" style="1" customWidth="1"/>
    <col min="264" max="264" width="0.5703125" style="1" customWidth="1"/>
    <col min="265" max="268" width="23.85546875" style="1" customWidth="1"/>
    <col min="269" max="512" width="9.140625" style="1"/>
    <col min="513" max="513" width="11.7109375" style="1" customWidth="1"/>
    <col min="514" max="514" width="53.140625" style="1" customWidth="1"/>
    <col min="515" max="515" width="6.42578125" style="1" customWidth="1"/>
    <col min="516" max="516" width="19.140625" style="1" customWidth="1"/>
    <col min="517" max="517" width="21.140625" style="1" customWidth="1"/>
    <col min="518" max="518" width="22.5703125" style="1" customWidth="1"/>
    <col min="519" max="519" width="23.7109375" style="1" customWidth="1"/>
    <col min="520" max="520" width="0.5703125" style="1" customWidth="1"/>
    <col min="521" max="524" width="23.85546875" style="1" customWidth="1"/>
    <col min="525" max="768" width="9.140625" style="1"/>
    <col min="769" max="769" width="11.7109375" style="1" customWidth="1"/>
    <col min="770" max="770" width="53.140625" style="1" customWidth="1"/>
    <col min="771" max="771" width="6.42578125" style="1" customWidth="1"/>
    <col min="772" max="772" width="19.140625" style="1" customWidth="1"/>
    <col min="773" max="773" width="21.140625" style="1" customWidth="1"/>
    <col min="774" max="774" width="22.5703125" style="1" customWidth="1"/>
    <col min="775" max="775" width="23.7109375" style="1" customWidth="1"/>
    <col min="776" max="776" width="0.5703125" style="1" customWidth="1"/>
    <col min="777" max="780" width="23.85546875" style="1" customWidth="1"/>
    <col min="781" max="1024" width="9.140625" style="1"/>
    <col min="1025" max="1025" width="11.7109375" style="1" customWidth="1"/>
    <col min="1026" max="1026" width="53.140625" style="1" customWidth="1"/>
    <col min="1027" max="1027" width="6.42578125" style="1" customWidth="1"/>
    <col min="1028" max="1028" width="19.140625" style="1" customWidth="1"/>
    <col min="1029" max="1029" width="21.140625" style="1" customWidth="1"/>
    <col min="1030" max="1030" width="22.5703125" style="1" customWidth="1"/>
    <col min="1031" max="1031" width="23.7109375" style="1" customWidth="1"/>
    <col min="1032" max="1032" width="0.5703125" style="1" customWidth="1"/>
    <col min="1033" max="1036" width="23.85546875" style="1" customWidth="1"/>
    <col min="1037" max="1280" width="9.140625" style="1"/>
    <col min="1281" max="1281" width="11.7109375" style="1" customWidth="1"/>
    <col min="1282" max="1282" width="53.140625" style="1" customWidth="1"/>
    <col min="1283" max="1283" width="6.42578125" style="1" customWidth="1"/>
    <col min="1284" max="1284" width="19.140625" style="1" customWidth="1"/>
    <col min="1285" max="1285" width="21.140625" style="1" customWidth="1"/>
    <col min="1286" max="1286" width="22.5703125" style="1" customWidth="1"/>
    <col min="1287" max="1287" width="23.7109375" style="1" customWidth="1"/>
    <col min="1288" max="1288" width="0.5703125" style="1" customWidth="1"/>
    <col min="1289" max="1292" width="23.85546875" style="1" customWidth="1"/>
    <col min="1293" max="1536" width="9.140625" style="1"/>
    <col min="1537" max="1537" width="11.7109375" style="1" customWidth="1"/>
    <col min="1538" max="1538" width="53.140625" style="1" customWidth="1"/>
    <col min="1539" max="1539" width="6.42578125" style="1" customWidth="1"/>
    <col min="1540" max="1540" width="19.140625" style="1" customWidth="1"/>
    <col min="1541" max="1541" width="21.140625" style="1" customWidth="1"/>
    <col min="1542" max="1542" width="22.5703125" style="1" customWidth="1"/>
    <col min="1543" max="1543" width="23.7109375" style="1" customWidth="1"/>
    <col min="1544" max="1544" width="0.5703125" style="1" customWidth="1"/>
    <col min="1545" max="1548" width="23.85546875" style="1" customWidth="1"/>
    <col min="1549" max="1792" width="9.140625" style="1"/>
    <col min="1793" max="1793" width="11.7109375" style="1" customWidth="1"/>
    <col min="1794" max="1794" width="53.140625" style="1" customWidth="1"/>
    <col min="1795" max="1795" width="6.42578125" style="1" customWidth="1"/>
    <col min="1796" max="1796" width="19.140625" style="1" customWidth="1"/>
    <col min="1797" max="1797" width="21.140625" style="1" customWidth="1"/>
    <col min="1798" max="1798" width="22.5703125" style="1" customWidth="1"/>
    <col min="1799" max="1799" width="23.7109375" style="1" customWidth="1"/>
    <col min="1800" max="1800" width="0.5703125" style="1" customWidth="1"/>
    <col min="1801" max="1804" width="23.85546875" style="1" customWidth="1"/>
    <col min="1805" max="2048" width="9.140625" style="1"/>
    <col min="2049" max="2049" width="11.7109375" style="1" customWidth="1"/>
    <col min="2050" max="2050" width="53.140625" style="1" customWidth="1"/>
    <col min="2051" max="2051" width="6.42578125" style="1" customWidth="1"/>
    <col min="2052" max="2052" width="19.140625" style="1" customWidth="1"/>
    <col min="2053" max="2053" width="21.140625" style="1" customWidth="1"/>
    <col min="2054" max="2054" width="22.5703125" style="1" customWidth="1"/>
    <col min="2055" max="2055" width="23.7109375" style="1" customWidth="1"/>
    <col min="2056" max="2056" width="0.5703125" style="1" customWidth="1"/>
    <col min="2057" max="2060" width="23.85546875" style="1" customWidth="1"/>
    <col min="2061" max="2304" width="9.140625" style="1"/>
    <col min="2305" max="2305" width="11.7109375" style="1" customWidth="1"/>
    <col min="2306" max="2306" width="53.140625" style="1" customWidth="1"/>
    <col min="2307" max="2307" width="6.42578125" style="1" customWidth="1"/>
    <col min="2308" max="2308" width="19.140625" style="1" customWidth="1"/>
    <col min="2309" max="2309" width="21.140625" style="1" customWidth="1"/>
    <col min="2310" max="2310" width="22.5703125" style="1" customWidth="1"/>
    <col min="2311" max="2311" width="23.7109375" style="1" customWidth="1"/>
    <col min="2312" max="2312" width="0.5703125" style="1" customWidth="1"/>
    <col min="2313" max="2316" width="23.85546875" style="1" customWidth="1"/>
    <col min="2317" max="2560" width="9.140625" style="1"/>
    <col min="2561" max="2561" width="11.7109375" style="1" customWidth="1"/>
    <col min="2562" max="2562" width="53.140625" style="1" customWidth="1"/>
    <col min="2563" max="2563" width="6.42578125" style="1" customWidth="1"/>
    <col min="2564" max="2564" width="19.140625" style="1" customWidth="1"/>
    <col min="2565" max="2565" width="21.140625" style="1" customWidth="1"/>
    <col min="2566" max="2566" width="22.5703125" style="1" customWidth="1"/>
    <col min="2567" max="2567" width="23.7109375" style="1" customWidth="1"/>
    <col min="2568" max="2568" width="0.5703125" style="1" customWidth="1"/>
    <col min="2569" max="2572" width="23.85546875" style="1" customWidth="1"/>
    <col min="2573" max="2816" width="9.140625" style="1"/>
    <col min="2817" max="2817" width="11.7109375" style="1" customWidth="1"/>
    <col min="2818" max="2818" width="53.140625" style="1" customWidth="1"/>
    <col min="2819" max="2819" width="6.42578125" style="1" customWidth="1"/>
    <col min="2820" max="2820" width="19.140625" style="1" customWidth="1"/>
    <col min="2821" max="2821" width="21.140625" style="1" customWidth="1"/>
    <col min="2822" max="2822" width="22.5703125" style="1" customWidth="1"/>
    <col min="2823" max="2823" width="23.7109375" style="1" customWidth="1"/>
    <col min="2824" max="2824" width="0.5703125" style="1" customWidth="1"/>
    <col min="2825" max="2828" width="23.85546875" style="1" customWidth="1"/>
    <col min="2829" max="3072" width="9.140625" style="1"/>
    <col min="3073" max="3073" width="11.7109375" style="1" customWidth="1"/>
    <col min="3074" max="3074" width="53.140625" style="1" customWidth="1"/>
    <col min="3075" max="3075" width="6.42578125" style="1" customWidth="1"/>
    <col min="3076" max="3076" width="19.140625" style="1" customWidth="1"/>
    <col min="3077" max="3077" width="21.140625" style="1" customWidth="1"/>
    <col min="3078" max="3078" width="22.5703125" style="1" customWidth="1"/>
    <col min="3079" max="3079" width="23.7109375" style="1" customWidth="1"/>
    <col min="3080" max="3080" width="0.5703125" style="1" customWidth="1"/>
    <col min="3081" max="3084" width="23.85546875" style="1" customWidth="1"/>
    <col min="3085" max="3328" width="9.140625" style="1"/>
    <col min="3329" max="3329" width="11.7109375" style="1" customWidth="1"/>
    <col min="3330" max="3330" width="53.140625" style="1" customWidth="1"/>
    <col min="3331" max="3331" width="6.42578125" style="1" customWidth="1"/>
    <col min="3332" max="3332" width="19.140625" style="1" customWidth="1"/>
    <col min="3333" max="3333" width="21.140625" style="1" customWidth="1"/>
    <col min="3334" max="3334" width="22.5703125" style="1" customWidth="1"/>
    <col min="3335" max="3335" width="23.7109375" style="1" customWidth="1"/>
    <col min="3336" max="3336" width="0.5703125" style="1" customWidth="1"/>
    <col min="3337" max="3340" width="23.85546875" style="1" customWidth="1"/>
    <col min="3341" max="3584" width="9.140625" style="1"/>
    <col min="3585" max="3585" width="11.7109375" style="1" customWidth="1"/>
    <col min="3586" max="3586" width="53.140625" style="1" customWidth="1"/>
    <col min="3587" max="3587" width="6.42578125" style="1" customWidth="1"/>
    <col min="3588" max="3588" width="19.140625" style="1" customWidth="1"/>
    <col min="3589" max="3589" width="21.140625" style="1" customWidth="1"/>
    <col min="3590" max="3590" width="22.5703125" style="1" customWidth="1"/>
    <col min="3591" max="3591" width="23.7109375" style="1" customWidth="1"/>
    <col min="3592" max="3592" width="0.5703125" style="1" customWidth="1"/>
    <col min="3593" max="3596" width="23.85546875" style="1" customWidth="1"/>
    <col min="3597" max="3840" width="9.140625" style="1"/>
    <col min="3841" max="3841" width="11.7109375" style="1" customWidth="1"/>
    <col min="3842" max="3842" width="53.140625" style="1" customWidth="1"/>
    <col min="3843" max="3843" width="6.42578125" style="1" customWidth="1"/>
    <col min="3844" max="3844" width="19.140625" style="1" customWidth="1"/>
    <col min="3845" max="3845" width="21.140625" style="1" customWidth="1"/>
    <col min="3846" max="3846" width="22.5703125" style="1" customWidth="1"/>
    <col min="3847" max="3847" width="23.7109375" style="1" customWidth="1"/>
    <col min="3848" max="3848" width="0.5703125" style="1" customWidth="1"/>
    <col min="3849" max="3852" width="23.85546875" style="1" customWidth="1"/>
    <col min="3853" max="4096" width="9.140625" style="1"/>
    <col min="4097" max="4097" width="11.7109375" style="1" customWidth="1"/>
    <col min="4098" max="4098" width="53.140625" style="1" customWidth="1"/>
    <col min="4099" max="4099" width="6.42578125" style="1" customWidth="1"/>
    <col min="4100" max="4100" width="19.140625" style="1" customWidth="1"/>
    <col min="4101" max="4101" width="21.140625" style="1" customWidth="1"/>
    <col min="4102" max="4102" width="22.5703125" style="1" customWidth="1"/>
    <col min="4103" max="4103" width="23.7109375" style="1" customWidth="1"/>
    <col min="4104" max="4104" width="0.5703125" style="1" customWidth="1"/>
    <col min="4105" max="4108" width="23.85546875" style="1" customWidth="1"/>
    <col min="4109" max="4352" width="9.140625" style="1"/>
    <col min="4353" max="4353" width="11.7109375" style="1" customWidth="1"/>
    <col min="4354" max="4354" width="53.140625" style="1" customWidth="1"/>
    <col min="4355" max="4355" width="6.42578125" style="1" customWidth="1"/>
    <col min="4356" max="4356" width="19.140625" style="1" customWidth="1"/>
    <col min="4357" max="4357" width="21.140625" style="1" customWidth="1"/>
    <col min="4358" max="4358" width="22.5703125" style="1" customWidth="1"/>
    <col min="4359" max="4359" width="23.7109375" style="1" customWidth="1"/>
    <col min="4360" max="4360" width="0.5703125" style="1" customWidth="1"/>
    <col min="4361" max="4364" width="23.85546875" style="1" customWidth="1"/>
    <col min="4365" max="4608" width="9.140625" style="1"/>
    <col min="4609" max="4609" width="11.7109375" style="1" customWidth="1"/>
    <col min="4610" max="4610" width="53.140625" style="1" customWidth="1"/>
    <col min="4611" max="4611" width="6.42578125" style="1" customWidth="1"/>
    <col min="4612" max="4612" width="19.140625" style="1" customWidth="1"/>
    <col min="4613" max="4613" width="21.140625" style="1" customWidth="1"/>
    <col min="4614" max="4614" width="22.5703125" style="1" customWidth="1"/>
    <col min="4615" max="4615" width="23.7109375" style="1" customWidth="1"/>
    <col min="4616" max="4616" width="0.5703125" style="1" customWidth="1"/>
    <col min="4617" max="4620" width="23.85546875" style="1" customWidth="1"/>
    <col min="4621" max="4864" width="9.140625" style="1"/>
    <col min="4865" max="4865" width="11.7109375" style="1" customWidth="1"/>
    <col min="4866" max="4866" width="53.140625" style="1" customWidth="1"/>
    <col min="4867" max="4867" width="6.42578125" style="1" customWidth="1"/>
    <col min="4868" max="4868" width="19.140625" style="1" customWidth="1"/>
    <col min="4869" max="4869" width="21.140625" style="1" customWidth="1"/>
    <col min="4870" max="4870" width="22.5703125" style="1" customWidth="1"/>
    <col min="4871" max="4871" width="23.7109375" style="1" customWidth="1"/>
    <col min="4872" max="4872" width="0.5703125" style="1" customWidth="1"/>
    <col min="4873" max="4876" width="23.85546875" style="1" customWidth="1"/>
    <col min="4877" max="5120" width="9.140625" style="1"/>
    <col min="5121" max="5121" width="11.7109375" style="1" customWidth="1"/>
    <col min="5122" max="5122" width="53.140625" style="1" customWidth="1"/>
    <col min="5123" max="5123" width="6.42578125" style="1" customWidth="1"/>
    <col min="5124" max="5124" width="19.140625" style="1" customWidth="1"/>
    <col min="5125" max="5125" width="21.140625" style="1" customWidth="1"/>
    <col min="5126" max="5126" width="22.5703125" style="1" customWidth="1"/>
    <col min="5127" max="5127" width="23.7109375" style="1" customWidth="1"/>
    <col min="5128" max="5128" width="0.5703125" style="1" customWidth="1"/>
    <col min="5129" max="5132" width="23.85546875" style="1" customWidth="1"/>
    <col min="5133" max="5376" width="9.140625" style="1"/>
    <col min="5377" max="5377" width="11.7109375" style="1" customWidth="1"/>
    <col min="5378" max="5378" width="53.140625" style="1" customWidth="1"/>
    <col min="5379" max="5379" width="6.42578125" style="1" customWidth="1"/>
    <col min="5380" max="5380" width="19.140625" style="1" customWidth="1"/>
    <col min="5381" max="5381" width="21.140625" style="1" customWidth="1"/>
    <col min="5382" max="5382" width="22.5703125" style="1" customWidth="1"/>
    <col min="5383" max="5383" width="23.7109375" style="1" customWidth="1"/>
    <col min="5384" max="5384" width="0.5703125" style="1" customWidth="1"/>
    <col min="5385" max="5388" width="23.85546875" style="1" customWidth="1"/>
    <col min="5389" max="5632" width="9.140625" style="1"/>
    <col min="5633" max="5633" width="11.7109375" style="1" customWidth="1"/>
    <col min="5634" max="5634" width="53.140625" style="1" customWidth="1"/>
    <col min="5635" max="5635" width="6.42578125" style="1" customWidth="1"/>
    <col min="5636" max="5636" width="19.140625" style="1" customWidth="1"/>
    <col min="5637" max="5637" width="21.140625" style="1" customWidth="1"/>
    <col min="5638" max="5638" width="22.5703125" style="1" customWidth="1"/>
    <col min="5639" max="5639" width="23.7109375" style="1" customWidth="1"/>
    <col min="5640" max="5640" width="0.5703125" style="1" customWidth="1"/>
    <col min="5641" max="5644" width="23.85546875" style="1" customWidth="1"/>
    <col min="5645" max="5888" width="9.140625" style="1"/>
    <col min="5889" max="5889" width="11.7109375" style="1" customWidth="1"/>
    <col min="5890" max="5890" width="53.140625" style="1" customWidth="1"/>
    <col min="5891" max="5891" width="6.42578125" style="1" customWidth="1"/>
    <col min="5892" max="5892" width="19.140625" style="1" customWidth="1"/>
    <col min="5893" max="5893" width="21.140625" style="1" customWidth="1"/>
    <col min="5894" max="5894" width="22.5703125" style="1" customWidth="1"/>
    <col min="5895" max="5895" width="23.7109375" style="1" customWidth="1"/>
    <col min="5896" max="5896" width="0.5703125" style="1" customWidth="1"/>
    <col min="5897" max="5900" width="23.85546875" style="1" customWidth="1"/>
    <col min="5901" max="6144" width="9.140625" style="1"/>
    <col min="6145" max="6145" width="11.7109375" style="1" customWidth="1"/>
    <col min="6146" max="6146" width="53.140625" style="1" customWidth="1"/>
    <col min="6147" max="6147" width="6.42578125" style="1" customWidth="1"/>
    <col min="6148" max="6148" width="19.140625" style="1" customWidth="1"/>
    <col min="6149" max="6149" width="21.140625" style="1" customWidth="1"/>
    <col min="6150" max="6150" width="22.5703125" style="1" customWidth="1"/>
    <col min="6151" max="6151" width="23.7109375" style="1" customWidth="1"/>
    <col min="6152" max="6152" width="0.5703125" style="1" customWidth="1"/>
    <col min="6153" max="6156" width="23.85546875" style="1" customWidth="1"/>
    <col min="6157" max="6400" width="9.140625" style="1"/>
    <col min="6401" max="6401" width="11.7109375" style="1" customWidth="1"/>
    <col min="6402" max="6402" width="53.140625" style="1" customWidth="1"/>
    <col min="6403" max="6403" width="6.42578125" style="1" customWidth="1"/>
    <col min="6404" max="6404" width="19.140625" style="1" customWidth="1"/>
    <col min="6405" max="6405" width="21.140625" style="1" customWidth="1"/>
    <col min="6406" max="6406" width="22.5703125" style="1" customWidth="1"/>
    <col min="6407" max="6407" width="23.7109375" style="1" customWidth="1"/>
    <col min="6408" max="6408" width="0.5703125" style="1" customWidth="1"/>
    <col min="6409" max="6412" width="23.85546875" style="1" customWidth="1"/>
    <col min="6413" max="6656" width="9.140625" style="1"/>
    <col min="6657" max="6657" width="11.7109375" style="1" customWidth="1"/>
    <col min="6658" max="6658" width="53.140625" style="1" customWidth="1"/>
    <col min="6659" max="6659" width="6.42578125" style="1" customWidth="1"/>
    <col min="6660" max="6660" width="19.140625" style="1" customWidth="1"/>
    <col min="6661" max="6661" width="21.140625" style="1" customWidth="1"/>
    <col min="6662" max="6662" width="22.5703125" style="1" customWidth="1"/>
    <col min="6663" max="6663" width="23.7109375" style="1" customWidth="1"/>
    <col min="6664" max="6664" width="0.5703125" style="1" customWidth="1"/>
    <col min="6665" max="6668" width="23.85546875" style="1" customWidth="1"/>
    <col min="6669" max="6912" width="9.140625" style="1"/>
    <col min="6913" max="6913" width="11.7109375" style="1" customWidth="1"/>
    <col min="6914" max="6914" width="53.140625" style="1" customWidth="1"/>
    <col min="6915" max="6915" width="6.42578125" style="1" customWidth="1"/>
    <col min="6916" max="6916" width="19.140625" style="1" customWidth="1"/>
    <col min="6917" max="6917" width="21.140625" style="1" customWidth="1"/>
    <col min="6918" max="6918" width="22.5703125" style="1" customWidth="1"/>
    <col min="6919" max="6919" width="23.7109375" style="1" customWidth="1"/>
    <col min="6920" max="6920" width="0.5703125" style="1" customWidth="1"/>
    <col min="6921" max="6924" width="23.85546875" style="1" customWidth="1"/>
    <col min="6925" max="7168" width="9.140625" style="1"/>
    <col min="7169" max="7169" width="11.7109375" style="1" customWidth="1"/>
    <col min="7170" max="7170" width="53.140625" style="1" customWidth="1"/>
    <col min="7171" max="7171" width="6.42578125" style="1" customWidth="1"/>
    <col min="7172" max="7172" width="19.140625" style="1" customWidth="1"/>
    <col min="7173" max="7173" width="21.140625" style="1" customWidth="1"/>
    <col min="7174" max="7174" width="22.5703125" style="1" customWidth="1"/>
    <col min="7175" max="7175" width="23.7109375" style="1" customWidth="1"/>
    <col min="7176" max="7176" width="0.5703125" style="1" customWidth="1"/>
    <col min="7177" max="7180" width="23.85546875" style="1" customWidth="1"/>
    <col min="7181" max="7424" width="9.140625" style="1"/>
    <col min="7425" max="7425" width="11.7109375" style="1" customWidth="1"/>
    <col min="7426" max="7426" width="53.140625" style="1" customWidth="1"/>
    <col min="7427" max="7427" width="6.42578125" style="1" customWidth="1"/>
    <col min="7428" max="7428" width="19.140625" style="1" customWidth="1"/>
    <col min="7429" max="7429" width="21.140625" style="1" customWidth="1"/>
    <col min="7430" max="7430" width="22.5703125" style="1" customWidth="1"/>
    <col min="7431" max="7431" width="23.7109375" style="1" customWidth="1"/>
    <col min="7432" max="7432" width="0.5703125" style="1" customWidth="1"/>
    <col min="7433" max="7436" width="23.85546875" style="1" customWidth="1"/>
    <col min="7437" max="7680" width="9.140625" style="1"/>
    <col min="7681" max="7681" width="11.7109375" style="1" customWidth="1"/>
    <col min="7682" max="7682" width="53.140625" style="1" customWidth="1"/>
    <col min="7683" max="7683" width="6.42578125" style="1" customWidth="1"/>
    <col min="7684" max="7684" width="19.140625" style="1" customWidth="1"/>
    <col min="7685" max="7685" width="21.140625" style="1" customWidth="1"/>
    <col min="7686" max="7686" width="22.5703125" style="1" customWidth="1"/>
    <col min="7687" max="7687" width="23.7109375" style="1" customWidth="1"/>
    <col min="7688" max="7688" width="0.5703125" style="1" customWidth="1"/>
    <col min="7689" max="7692" width="23.85546875" style="1" customWidth="1"/>
    <col min="7693" max="7936" width="9.140625" style="1"/>
    <col min="7937" max="7937" width="11.7109375" style="1" customWidth="1"/>
    <col min="7938" max="7938" width="53.140625" style="1" customWidth="1"/>
    <col min="7939" max="7939" width="6.42578125" style="1" customWidth="1"/>
    <col min="7940" max="7940" width="19.140625" style="1" customWidth="1"/>
    <col min="7941" max="7941" width="21.140625" style="1" customWidth="1"/>
    <col min="7942" max="7942" width="22.5703125" style="1" customWidth="1"/>
    <col min="7943" max="7943" width="23.7109375" style="1" customWidth="1"/>
    <col min="7944" max="7944" width="0.5703125" style="1" customWidth="1"/>
    <col min="7945" max="7948" width="23.85546875" style="1" customWidth="1"/>
    <col min="7949" max="8192" width="9.140625" style="1"/>
    <col min="8193" max="8193" width="11.7109375" style="1" customWidth="1"/>
    <col min="8194" max="8194" width="53.140625" style="1" customWidth="1"/>
    <col min="8195" max="8195" width="6.42578125" style="1" customWidth="1"/>
    <col min="8196" max="8196" width="19.140625" style="1" customWidth="1"/>
    <col min="8197" max="8197" width="21.140625" style="1" customWidth="1"/>
    <col min="8198" max="8198" width="22.5703125" style="1" customWidth="1"/>
    <col min="8199" max="8199" width="23.7109375" style="1" customWidth="1"/>
    <col min="8200" max="8200" width="0.5703125" style="1" customWidth="1"/>
    <col min="8201" max="8204" width="23.85546875" style="1" customWidth="1"/>
    <col min="8205" max="8448" width="9.140625" style="1"/>
    <col min="8449" max="8449" width="11.7109375" style="1" customWidth="1"/>
    <col min="8450" max="8450" width="53.140625" style="1" customWidth="1"/>
    <col min="8451" max="8451" width="6.42578125" style="1" customWidth="1"/>
    <col min="8452" max="8452" width="19.140625" style="1" customWidth="1"/>
    <col min="8453" max="8453" width="21.140625" style="1" customWidth="1"/>
    <col min="8454" max="8454" width="22.5703125" style="1" customWidth="1"/>
    <col min="8455" max="8455" width="23.7109375" style="1" customWidth="1"/>
    <col min="8456" max="8456" width="0.5703125" style="1" customWidth="1"/>
    <col min="8457" max="8460" width="23.85546875" style="1" customWidth="1"/>
    <col min="8461" max="8704" width="9.140625" style="1"/>
    <col min="8705" max="8705" width="11.7109375" style="1" customWidth="1"/>
    <col min="8706" max="8706" width="53.140625" style="1" customWidth="1"/>
    <col min="8707" max="8707" width="6.42578125" style="1" customWidth="1"/>
    <col min="8708" max="8708" width="19.140625" style="1" customWidth="1"/>
    <col min="8709" max="8709" width="21.140625" style="1" customWidth="1"/>
    <col min="8710" max="8710" width="22.5703125" style="1" customWidth="1"/>
    <col min="8711" max="8711" width="23.7109375" style="1" customWidth="1"/>
    <col min="8712" max="8712" width="0.5703125" style="1" customWidth="1"/>
    <col min="8713" max="8716" width="23.85546875" style="1" customWidth="1"/>
    <col min="8717" max="8960" width="9.140625" style="1"/>
    <col min="8961" max="8961" width="11.7109375" style="1" customWidth="1"/>
    <col min="8962" max="8962" width="53.140625" style="1" customWidth="1"/>
    <col min="8963" max="8963" width="6.42578125" style="1" customWidth="1"/>
    <col min="8964" max="8964" width="19.140625" style="1" customWidth="1"/>
    <col min="8965" max="8965" width="21.140625" style="1" customWidth="1"/>
    <col min="8966" max="8966" width="22.5703125" style="1" customWidth="1"/>
    <col min="8967" max="8967" width="23.7109375" style="1" customWidth="1"/>
    <col min="8968" max="8968" width="0.5703125" style="1" customWidth="1"/>
    <col min="8969" max="8972" width="23.85546875" style="1" customWidth="1"/>
    <col min="8973" max="9216" width="9.140625" style="1"/>
    <col min="9217" max="9217" width="11.7109375" style="1" customWidth="1"/>
    <col min="9218" max="9218" width="53.140625" style="1" customWidth="1"/>
    <col min="9219" max="9219" width="6.42578125" style="1" customWidth="1"/>
    <col min="9220" max="9220" width="19.140625" style="1" customWidth="1"/>
    <col min="9221" max="9221" width="21.140625" style="1" customWidth="1"/>
    <col min="9222" max="9222" width="22.5703125" style="1" customWidth="1"/>
    <col min="9223" max="9223" width="23.7109375" style="1" customWidth="1"/>
    <col min="9224" max="9224" width="0.5703125" style="1" customWidth="1"/>
    <col min="9225" max="9228" width="23.85546875" style="1" customWidth="1"/>
    <col min="9229" max="9472" width="9.140625" style="1"/>
    <col min="9473" max="9473" width="11.7109375" style="1" customWidth="1"/>
    <col min="9474" max="9474" width="53.140625" style="1" customWidth="1"/>
    <col min="9475" max="9475" width="6.42578125" style="1" customWidth="1"/>
    <col min="9476" max="9476" width="19.140625" style="1" customWidth="1"/>
    <col min="9477" max="9477" width="21.140625" style="1" customWidth="1"/>
    <col min="9478" max="9478" width="22.5703125" style="1" customWidth="1"/>
    <col min="9479" max="9479" width="23.7109375" style="1" customWidth="1"/>
    <col min="9480" max="9480" width="0.5703125" style="1" customWidth="1"/>
    <col min="9481" max="9484" width="23.85546875" style="1" customWidth="1"/>
    <col min="9485" max="9728" width="9.140625" style="1"/>
    <col min="9729" max="9729" width="11.7109375" style="1" customWidth="1"/>
    <col min="9730" max="9730" width="53.140625" style="1" customWidth="1"/>
    <col min="9731" max="9731" width="6.42578125" style="1" customWidth="1"/>
    <col min="9732" max="9732" width="19.140625" style="1" customWidth="1"/>
    <col min="9733" max="9733" width="21.140625" style="1" customWidth="1"/>
    <col min="9734" max="9734" width="22.5703125" style="1" customWidth="1"/>
    <col min="9735" max="9735" width="23.7109375" style="1" customWidth="1"/>
    <col min="9736" max="9736" width="0.5703125" style="1" customWidth="1"/>
    <col min="9737" max="9740" width="23.85546875" style="1" customWidth="1"/>
    <col min="9741" max="9984" width="9.140625" style="1"/>
    <col min="9985" max="9985" width="11.7109375" style="1" customWidth="1"/>
    <col min="9986" max="9986" width="53.140625" style="1" customWidth="1"/>
    <col min="9987" max="9987" width="6.42578125" style="1" customWidth="1"/>
    <col min="9988" max="9988" width="19.140625" style="1" customWidth="1"/>
    <col min="9989" max="9989" width="21.140625" style="1" customWidth="1"/>
    <col min="9990" max="9990" width="22.5703125" style="1" customWidth="1"/>
    <col min="9991" max="9991" width="23.7109375" style="1" customWidth="1"/>
    <col min="9992" max="9992" width="0.5703125" style="1" customWidth="1"/>
    <col min="9993" max="9996" width="23.85546875" style="1" customWidth="1"/>
    <col min="9997" max="10240" width="9.140625" style="1"/>
    <col min="10241" max="10241" width="11.7109375" style="1" customWidth="1"/>
    <col min="10242" max="10242" width="53.140625" style="1" customWidth="1"/>
    <col min="10243" max="10243" width="6.42578125" style="1" customWidth="1"/>
    <col min="10244" max="10244" width="19.140625" style="1" customWidth="1"/>
    <col min="10245" max="10245" width="21.140625" style="1" customWidth="1"/>
    <col min="10246" max="10246" width="22.5703125" style="1" customWidth="1"/>
    <col min="10247" max="10247" width="23.7109375" style="1" customWidth="1"/>
    <col min="10248" max="10248" width="0.5703125" style="1" customWidth="1"/>
    <col min="10249" max="10252" width="23.85546875" style="1" customWidth="1"/>
    <col min="10253" max="10496" width="9.140625" style="1"/>
    <col min="10497" max="10497" width="11.7109375" style="1" customWidth="1"/>
    <col min="10498" max="10498" width="53.140625" style="1" customWidth="1"/>
    <col min="10499" max="10499" width="6.42578125" style="1" customWidth="1"/>
    <col min="10500" max="10500" width="19.140625" style="1" customWidth="1"/>
    <col min="10501" max="10501" width="21.140625" style="1" customWidth="1"/>
    <col min="10502" max="10502" width="22.5703125" style="1" customWidth="1"/>
    <col min="10503" max="10503" width="23.7109375" style="1" customWidth="1"/>
    <col min="10504" max="10504" width="0.5703125" style="1" customWidth="1"/>
    <col min="10505" max="10508" width="23.85546875" style="1" customWidth="1"/>
    <col min="10509" max="10752" width="9.140625" style="1"/>
    <col min="10753" max="10753" width="11.7109375" style="1" customWidth="1"/>
    <col min="10754" max="10754" width="53.140625" style="1" customWidth="1"/>
    <col min="10755" max="10755" width="6.42578125" style="1" customWidth="1"/>
    <col min="10756" max="10756" width="19.140625" style="1" customWidth="1"/>
    <col min="10757" max="10757" width="21.140625" style="1" customWidth="1"/>
    <col min="10758" max="10758" width="22.5703125" style="1" customWidth="1"/>
    <col min="10759" max="10759" width="23.7109375" style="1" customWidth="1"/>
    <col min="10760" max="10760" width="0.5703125" style="1" customWidth="1"/>
    <col min="10761" max="10764" width="23.85546875" style="1" customWidth="1"/>
    <col min="10765" max="11008" width="9.140625" style="1"/>
    <col min="11009" max="11009" width="11.7109375" style="1" customWidth="1"/>
    <col min="11010" max="11010" width="53.140625" style="1" customWidth="1"/>
    <col min="11011" max="11011" width="6.42578125" style="1" customWidth="1"/>
    <col min="11012" max="11012" width="19.140625" style="1" customWidth="1"/>
    <col min="11013" max="11013" width="21.140625" style="1" customWidth="1"/>
    <col min="11014" max="11014" width="22.5703125" style="1" customWidth="1"/>
    <col min="11015" max="11015" width="23.7109375" style="1" customWidth="1"/>
    <col min="11016" max="11016" width="0.5703125" style="1" customWidth="1"/>
    <col min="11017" max="11020" width="23.85546875" style="1" customWidth="1"/>
    <col min="11021" max="11264" width="9.140625" style="1"/>
    <col min="11265" max="11265" width="11.7109375" style="1" customWidth="1"/>
    <col min="11266" max="11266" width="53.140625" style="1" customWidth="1"/>
    <col min="11267" max="11267" width="6.42578125" style="1" customWidth="1"/>
    <col min="11268" max="11268" width="19.140625" style="1" customWidth="1"/>
    <col min="11269" max="11269" width="21.140625" style="1" customWidth="1"/>
    <col min="11270" max="11270" width="22.5703125" style="1" customWidth="1"/>
    <col min="11271" max="11271" width="23.7109375" style="1" customWidth="1"/>
    <col min="11272" max="11272" width="0.5703125" style="1" customWidth="1"/>
    <col min="11273" max="11276" width="23.85546875" style="1" customWidth="1"/>
    <col min="11277" max="11520" width="9.140625" style="1"/>
    <col min="11521" max="11521" width="11.7109375" style="1" customWidth="1"/>
    <col min="11522" max="11522" width="53.140625" style="1" customWidth="1"/>
    <col min="11523" max="11523" width="6.42578125" style="1" customWidth="1"/>
    <col min="11524" max="11524" width="19.140625" style="1" customWidth="1"/>
    <col min="11525" max="11525" width="21.140625" style="1" customWidth="1"/>
    <col min="11526" max="11526" width="22.5703125" style="1" customWidth="1"/>
    <col min="11527" max="11527" width="23.7109375" style="1" customWidth="1"/>
    <col min="11528" max="11528" width="0.5703125" style="1" customWidth="1"/>
    <col min="11529" max="11532" width="23.85546875" style="1" customWidth="1"/>
    <col min="11533" max="11776" width="9.140625" style="1"/>
    <col min="11777" max="11777" width="11.7109375" style="1" customWidth="1"/>
    <col min="11778" max="11778" width="53.140625" style="1" customWidth="1"/>
    <col min="11779" max="11779" width="6.42578125" style="1" customWidth="1"/>
    <col min="11780" max="11780" width="19.140625" style="1" customWidth="1"/>
    <col min="11781" max="11781" width="21.140625" style="1" customWidth="1"/>
    <col min="11782" max="11782" width="22.5703125" style="1" customWidth="1"/>
    <col min="11783" max="11783" width="23.7109375" style="1" customWidth="1"/>
    <col min="11784" max="11784" width="0.5703125" style="1" customWidth="1"/>
    <col min="11785" max="11788" width="23.85546875" style="1" customWidth="1"/>
    <col min="11789" max="12032" width="9.140625" style="1"/>
    <col min="12033" max="12033" width="11.7109375" style="1" customWidth="1"/>
    <col min="12034" max="12034" width="53.140625" style="1" customWidth="1"/>
    <col min="12035" max="12035" width="6.42578125" style="1" customWidth="1"/>
    <col min="12036" max="12036" width="19.140625" style="1" customWidth="1"/>
    <col min="12037" max="12037" width="21.140625" style="1" customWidth="1"/>
    <col min="12038" max="12038" width="22.5703125" style="1" customWidth="1"/>
    <col min="12039" max="12039" width="23.7109375" style="1" customWidth="1"/>
    <col min="12040" max="12040" width="0.5703125" style="1" customWidth="1"/>
    <col min="12041" max="12044" width="23.85546875" style="1" customWidth="1"/>
    <col min="12045" max="12288" width="9.140625" style="1"/>
    <col min="12289" max="12289" width="11.7109375" style="1" customWidth="1"/>
    <col min="12290" max="12290" width="53.140625" style="1" customWidth="1"/>
    <col min="12291" max="12291" width="6.42578125" style="1" customWidth="1"/>
    <col min="12292" max="12292" width="19.140625" style="1" customWidth="1"/>
    <col min="12293" max="12293" width="21.140625" style="1" customWidth="1"/>
    <col min="12294" max="12294" width="22.5703125" style="1" customWidth="1"/>
    <col min="12295" max="12295" width="23.7109375" style="1" customWidth="1"/>
    <col min="12296" max="12296" width="0.5703125" style="1" customWidth="1"/>
    <col min="12297" max="12300" width="23.85546875" style="1" customWidth="1"/>
    <col min="12301" max="12544" width="9.140625" style="1"/>
    <col min="12545" max="12545" width="11.7109375" style="1" customWidth="1"/>
    <col min="12546" max="12546" width="53.140625" style="1" customWidth="1"/>
    <col min="12547" max="12547" width="6.42578125" style="1" customWidth="1"/>
    <col min="12548" max="12548" width="19.140625" style="1" customWidth="1"/>
    <col min="12549" max="12549" width="21.140625" style="1" customWidth="1"/>
    <col min="12550" max="12550" width="22.5703125" style="1" customWidth="1"/>
    <col min="12551" max="12551" width="23.7109375" style="1" customWidth="1"/>
    <col min="12552" max="12552" width="0.5703125" style="1" customWidth="1"/>
    <col min="12553" max="12556" width="23.85546875" style="1" customWidth="1"/>
    <col min="12557" max="12800" width="9.140625" style="1"/>
    <col min="12801" max="12801" width="11.7109375" style="1" customWidth="1"/>
    <col min="12802" max="12802" width="53.140625" style="1" customWidth="1"/>
    <col min="12803" max="12803" width="6.42578125" style="1" customWidth="1"/>
    <col min="12804" max="12804" width="19.140625" style="1" customWidth="1"/>
    <col min="12805" max="12805" width="21.140625" style="1" customWidth="1"/>
    <col min="12806" max="12806" width="22.5703125" style="1" customWidth="1"/>
    <col min="12807" max="12807" width="23.7109375" style="1" customWidth="1"/>
    <col min="12808" max="12808" width="0.5703125" style="1" customWidth="1"/>
    <col min="12809" max="12812" width="23.85546875" style="1" customWidth="1"/>
    <col min="12813" max="13056" width="9.140625" style="1"/>
    <col min="13057" max="13057" width="11.7109375" style="1" customWidth="1"/>
    <col min="13058" max="13058" width="53.140625" style="1" customWidth="1"/>
    <col min="13059" max="13059" width="6.42578125" style="1" customWidth="1"/>
    <col min="13060" max="13060" width="19.140625" style="1" customWidth="1"/>
    <col min="13061" max="13061" width="21.140625" style="1" customWidth="1"/>
    <col min="13062" max="13062" width="22.5703125" style="1" customWidth="1"/>
    <col min="13063" max="13063" width="23.7109375" style="1" customWidth="1"/>
    <col min="13064" max="13064" width="0.5703125" style="1" customWidth="1"/>
    <col min="13065" max="13068" width="23.85546875" style="1" customWidth="1"/>
    <col min="13069" max="13312" width="9.140625" style="1"/>
    <col min="13313" max="13313" width="11.7109375" style="1" customWidth="1"/>
    <col min="13314" max="13314" width="53.140625" style="1" customWidth="1"/>
    <col min="13315" max="13315" width="6.42578125" style="1" customWidth="1"/>
    <col min="13316" max="13316" width="19.140625" style="1" customWidth="1"/>
    <col min="13317" max="13317" width="21.140625" style="1" customWidth="1"/>
    <col min="13318" max="13318" width="22.5703125" style="1" customWidth="1"/>
    <col min="13319" max="13319" width="23.7109375" style="1" customWidth="1"/>
    <col min="13320" max="13320" width="0.5703125" style="1" customWidth="1"/>
    <col min="13321" max="13324" width="23.85546875" style="1" customWidth="1"/>
    <col min="13325" max="13568" width="9.140625" style="1"/>
    <col min="13569" max="13569" width="11.7109375" style="1" customWidth="1"/>
    <col min="13570" max="13570" width="53.140625" style="1" customWidth="1"/>
    <col min="13571" max="13571" width="6.42578125" style="1" customWidth="1"/>
    <col min="13572" max="13572" width="19.140625" style="1" customWidth="1"/>
    <col min="13573" max="13573" width="21.140625" style="1" customWidth="1"/>
    <col min="13574" max="13574" width="22.5703125" style="1" customWidth="1"/>
    <col min="13575" max="13575" width="23.7109375" style="1" customWidth="1"/>
    <col min="13576" max="13576" width="0.5703125" style="1" customWidth="1"/>
    <col min="13577" max="13580" width="23.85546875" style="1" customWidth="1"/>
    <col min="13581" max="13824" width="9.140625" style="1"/>
    <col min="13825" max="13825" width="11.7109375" style="1" customWidth="1"/>
    <col min="13826" max="13826" width="53.140625" style="1" customWidth="1"/>
    <col min="13827" max="13827" width="6.42578125" style="1" customWidth="1"/>
    <col min="13828" max="13828" width="19.140625" style="1" customWidth="1"/>
    <col min="13829" max="13829" width="21.140625" style="1" customWidth="1"/>
    <col min="13830" max="13830" width="22.5703125" style="1" customWidth="1"/>
    <col min="13831" max="13831" width="23.7109375" style="1" customWidth="1"/>
    <col min="13832" max="13832" width="0.5703125" style="1" customWidth="1"/>
    <col min="13833" max="13836" width="23.85546875" style="1" customWidth="1"/>
    <col min="13837" max="14080" width="9.140625" style="1"/>
    <col min="14081" max="14081" width="11.7109375" style="1" customWidth="1"/>
    <col min="14082" max="14082" width="53.140625" style="1" customWidth="1"/>
    <col min="14083" max="14083" width="6.42578125" style="1" customWidth="1"/>
    <col min="14084" max="14084" width="19.140625" style="1" customWidth="1"/>
    <col min="14085" max="14085" width="21.140625" style="1" customWidth="1"/>
    <col min="14086" max="14086" width="22.5703125" style="1" customWidth="1"/>
    <col min="14087" max="14087" width="23.7109375" style="1" customWidth="1"/>
    <col min="14088" max="14088" width="0.5703125" style="1" customWidth="1"/>
    <col min="14089" max="14092" width="23.85546875" style="1" customWidth="1"/>
    <col min="14093" max="14336" width="9.140625" style="1"/>
    <col min="14337" max="14337" width="11.7109375" style="1" customWidth="1"/>
    <col min="14338" max="14338" width="53.140625" style="1" customWidth="1"/>
    <col min="14339" max="14339" width="6.42578125" style="1" customWidth="1"/>
    <col min="14340" max="14340" width="19.140625" style="1" customWidth="1"/>
    <col min="14341" max="14341" width="21.140625" style="1" customWidth="1"/>
    <col min="14342" max="14342" width="22.5703125" style="1" customWidth="1"/>
    <col min="14343" max="14343" width="23.7109375" style="1" customWidth="1"/>
    <col min="14344" max="14344" width="0.5703125" style="1" customWidth="1"/>
    <col min="14345" max="14348" width="23.85546875" style="1" customWidth="1"/>
    <col min="14349" max="14592" width="9.140625" style="1"/>
    <col min="14593" max="14593" width="11.7109375" style="1" customWidth="1"/>
    <col min="14594" max="14594" width="53.140625" style="1" customWidth="1"/>
    <col min="14595" max="14595" width="6.42578125" style="1" customWidth="1"/>
    <col min="14596" max="14596" width="19.140625" style="1" customWidth="1"/>
    <col min="14597" max="14597" width="21.140625" style="1" customWidth="1"/>
    <col min="14598" max="14598" width="22.5703125" style="1" customWidth="1"/>
    <col min="14599" max="14599" width="23.7109375" style="1" customWidth="1"/>
    <col min="14600" max="14600" width="0.5703125" style="1" customWidth="1"/>
    <col min="14601" max="14604" width="23.85546875" style="1" customWidth="1"/>
    <col min="14605" max="14848" width="9.140625" style="1"/>
    <col min="14849" max="14849" width="11.7109375" style="1" customWidth="1"/>
    <col min="14850" max="14850" width="53.140625" style="1" customWidth="1"/>
    <col min="14851" max="14851" width="6.42578125" style="1" customWidth="1"/>
    <col min="14852" max="14852" width="19.140625" style="1" customWidth="1"/>
    <col min="14853" max="14853" width="21.140625" style="1" customWidth="1"/>
    <col min="14854" max="14854" width="22.5703125" style="1" customWidth="1"/>
    <col min="14855" max="14855" width="23.7109375" style="1" customWidth="1"/>
    <col min="14856" max="14856" width="0.5703125" style="1" customWidth="1"/>
    <col min="14857" max="14860" width="23.85546875" style="1" customWidth="1"/>
    <col min="14861" max="15104" width="9.140625" style="1"/>
    <col min="15105" max="15105" width="11.7109375" style="1" customWidth="1"/>
    <col min="15106" max="15106" width="53.140625" style="1" customWidth="1"/>
    <col min="15107" max="15107" width="6.42578125" style="1" customWidth="1"/>
    <col min="15108" max="15108" width="19.140625" style="1" customWidth="1"/>
    <col min="15109" max="15109" width="21.140625" style="1" customWidth="1"/>
    <col min="15110" max="15110" width="22.5703125" style="1" customWidth="1"/>
    <col min="15111" max="15111" width="23.7109375" style="1" customWidth="1"/>
    <col min="15112" max="15112" width="0.5703125" style="1" customWidth="1"/>
    <col min="15113" max="15116" width="23.85546875" style="1" customWidth="1"/>
    <col min="15117" max="15360" width="9.140625" style="1"/>
    <col min="15361" max="15361" width="11.7109375" style="1" customWidth="1"/>
    <col min="15362" max="15362" width="53.140625" style="1" customWidth="1"/>
    <col min="15363" max="15363" width="6.42578125" style="1" customWidth="1"/>
    <col min="15364" max="15364" width="19.140625" style="1" customWidth="1"/>
    <col min="15365" max="15365" width="21.140625" style="1" customWidth="1"/>
    <col min="15366" max="15366" width="22.5703125" style="1" customWidth="1"/>
    <col min="15367" max="15367" width="23.7109375" style="1" customWidth="1"/>
    <col min="15368" max="15368" width="0.5703125" style="1" customWidth="1"/>
    <col min="15369" max="15372" width="23.85546875" style="1" customWidth="1"/>
    <col min="15373" max="15616" width="9.140625" style="1"/>
    <col min="15617" max="15617" width="11.7109375" style="1" customWidth="1"/>
    <col min="15618" max="15618" width="53.140625" style="1" customWidth="1"/>
    <col min="15619" max="15619" width="6.42578125" style="1" customWidth="1"/>
    <col min="15620" max="15620" width="19.140625" style="1" customWidth="1"/>
    <col min="15621" max="15621" width="21.140625" style="1" customWidth="1"/>
    <col min="15622" max="15622" width="22.5703125" style="1" customWidth="1"/>
    <col min="15623" max="15623" width="23.7109375" style="1" customWidth="1"/>
    <col min="15624" max="15624" width="0.5703125" style="1" customWidth="1"/>
    <col min="15625" max="15628" width="23.85546875" style="1" customWidth="1"/>
    <col min="15629" max="15872" width="9.140625" style="1"/>
    <col min="15873" max="15873" width="11.7109375" style="1" customWidth="1"/>
    <col min="15874" max="15874" width="53.140625" style="1" customWidth="1"/>
    <col min="15875" max="15875" width="6.42578125" style="1" customWidth="1"/>
    <col min="15876" max="15876" width="19.140625" style="1" customWidth="1"/>
    <col min="15877" max="15877" width="21.140625" style="1" customWidth="1"/>
    <col min="15878" max="15878" width="22.5703125" style="1" customWidth="1"/>
    <col min="15879" max="15879" width="23.7109375" style="1" customWidth="1"/>
    <col min="15880" max="15880" width="0.5703125" style="1" customWidth="1"/>
    <col min="15881" max="15884" width="23.85546875" style="1" customWidth="1"/>
    <col min="15885" max="16128" width="9.140625" style="1"/>
    <col min="16129" max="16129" width="11.7109375" style="1" customWidth="1"/>
    <col min="16130" max="16130" width="53.140625" style="1" customWidth="1"/>
    <col min="16131" max="16131" width="6.42578125" style="1" customWidth="1"/>
    <col min="16132" max="16132" width="19.140625" style="1" customWidth="1"/>
    <col min="16133" max="16133" width="21.140625" style="1" customWidth="1"/>
    <col min="16134" max="16134" width="22.5703125" style="1" customWidth="1"/>
    <col min="16135" max="16135" width="23.7109375" style="1" customWidth="1"/>
    <col min="16136" max="16136" width="0.5703125" style="1" customWidth="1"/>
    <col min="16137" max="16140" width="23.85546875" style="1" customWidth="1"/>
    <col min="16141" max="16384" width="9.140625" style="1"/>
  </cols>
  <sheetData>
    <row r="1" spans="1:12" ht="21" customHeight="1" x14ac:dyDescent="0.25">
      <c r="G1" s="3" t="s">
        <v>58</v>
      </c>
      <c r="H1" s="3"/>
      <c r="L1" s="3" t="s">
        <v>59</v>
      </c>
    </row>
    <row r="2" spans="1:12" ht="36" customHeight="1" x14ac:dyDescent="0.4">
      <c r="A2" s="111" t="s">
        <v>71</v>
      </c>
      <c r="B2" s="5"/>
    </row>
    <row r="3" spans="1:12" ht="36" customHeight="1" thickBot="1" x14ac:dyDescent="0.45">
      <c r="A3" s="4"/>
      <c r="B3" s="5"/>
    </row>
    <row r="4" spans="1:12" ht="40.5" customHeight="1" thickBot="1" x14ac:dyDescent="0.75">
      <c r="A4" s="6" t="s">
        <v>70</v>
      </c>
      <c r="B4" s="7"/>
      <c r="E4" s="8"/>
      <c r="F4" s="94"/>
      <c r="G4" s="8"/>
      <c r="H4" s="8"/>
    </row>
    <row r="5" spans="1:12" s="10" customFormat="1" ht="36" customHeight="1" thickBot="1" x14ac:dyDescent="0.6">
      <c r="A5" s="9" t="s">
        <v>0</v>
      </c>
      <c r="B5" s="108" t="s">
        <v>60</v>
      </c>
      <c r="C5" s="87" t="s">
        <v>96</v>
      </c>
      <c r="E5" s="11"/>
      <c r="F5" s="11"/>
      <c r="G5" s="11"/>
      <c r="H5" s="11"/>
    </row>
    <row r="6" spans="1:12" s="10" customFormat="1" ht="36" customHeight="1" x14ac:dyDescent="0.55000000000000004">
      <c r="A6" s="106"/>
      <c r="B6" s="107"/>
      <c r="C6" s="87"/>
      <c r="E6" s="11"/>
      <c r="F6" s="11"/>
      <c r="G6" s="11"/>
      <c r="H6" s="11"/>
    </row>
    <row r="7" spans="1:12" s="10" customFormat="1" ht="36" customHeight="1" thickBot="1" x14ac:dyDescent="0.25">
      <c r="A7" s="112" t="s">
        <v>94</v>
      </c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12" s="10" customFormat="1" ht="36" customHeight="1" thickBot="1" x14ac:dyDescent="0.25">
      <c r="A8" s="118" t="s">
        <v>95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20"/>
    </row>
    <row r="9" spans="1:12" s="10" customFormat="1" ht="36" customHeight="1" thickBot="1" x14ac:dyDescent="0.6">
      <c r="A9" s="106"/>
      <c r="B9" s="107"/>
      <c r="C9" s="87"/>
      <c r="E9" s="11"/>
      <c r="F9" s="11"/>
      <c r="G9" s="11"/>
      <c r="H9" s="11"/>
    </row>
    <row r="10" spans="1:12" ht="19.5" thickBot="1" x14ac:dyDescent="0.35">
      <c r="A10" s="109"/>
      <c r="B10" s="110" t="s">
        <v>1</v>
      </c>
      <c r="C10" s="12"/>
      <c r="D10" s="182" t="s">
        <v>97</v>
      </c>
      <c r="E10" s="183"/>
      <c r="F10" s="183"/>
      <c r="G10" s="183"/>
      <c r="H10" s="13"/>
      <c r="I10" s="183" t="s">
        <v>2</v>
      </c>
      <c r="J10" s="183"/>
      <c r="K10" s="183"/>
      <c r="L10" s="184"/>
    </row>
    <row r="11" spans="1:12" ht="97.5" customHeight="1" thickBot="1" x14ac:dyDescent="0.3">
      <c r="A11" s="185" t="s">
        <v>3</v>
      </c>
      <c r="B11" s="14" t="s">
        <v>4</v>
      </c>
      <c r="C11" s="187" t="s">
        <v>5</v>
      </c>
      <c r="D11" s="189" t="s">
        <v>6</v>
      </c>
      <c r="E11" s="190"/>
      <c r="F11" s="189" t="s">
        <v>7</v>
      </c>
      <c r="G11" s="190"/>
      <c r="H11" s="15"/>
      <c r="I11" s="191" t="s">
        <v>6</v>
      </c>
      <c r="J11" s="191"/>
      <c r="K11" s="192" t="s">
        <v>7</v>
      </c>
      <c r="L11" s="193"/>
    </row>
    <row r="12" spans="1:12" ht="30" customHeight="1" thickBot="1" x14ac:dyDescent="0.3">
      <c r="A12" s="186" t="s">
        <v>8</v>
      </c>
      <c r="B12" s="16"/>
      <c r="C12" s="188"/>
      <c r="D12" s="17" t="s">
        <v>9</v>
      </c>
      <c r="E12" s="18" t="s">
        <v>10</v>
      </c>
      <c r="F12" s="17" t="s">
        <v>11</v>
      </c>
      <c r="G12" s="19" t="s">
        <v>12</v>
      </c>
      <c r="H12" s="15"/>
      <c r="I12" s="20" t="s">
        <v>9</v>
      </c>
      <c r="J12" s="21" t="s">
        <v>10</v>
      </c>
      <c r="K12" s="22" t="s">
        <v>11</v>
      </c>
      <c r="L12" s="23" t="s">
        <v>12</v>
      </c>
    </row>
    <row r="13" spans="1:12" ht="30" customHeight="1" thickBot="1" x14ac:dyDescent="0.25">
      <c r="A13" s="24" t="s">
        <v>13</v>
      </c>
      <c r="B13" s="25" t="s">
        <v>14</v>
      </c>
      <c r="C13" s="25" t="s">
        <v>15</v>
      </c>
      <c r="D13" s="26" t="s">
        <v>16</v>
      </c>
      <c r="E13" s="26" t="s">
        <v>17</v>
      </c>
      <c r="F13" s="26" t="s">
        <v>18</v>
      </c>
      <c r="G13" s="26" t="s">
        <v>19</v>
      </c>
      <c r="H13" s="27"/>
      <c r="I13" s="28" t="s">
        <v>20</v>
      </c>
      <c r="J13" s="29" t="s">
        <v>21</v>
      </c>
      <c r="K13" s="29" t="s">
        <v>22</v>
      </c>
      <c r="L13" s="93" t="s">
        <v>23</v>
      </c>
    </row>
    <row r="14" spans="1:12" ht="26.25" customHeight="1" x14ac:dyDescent="0.25">
      <c r="A14" s="194" t="s">
        <v>24</v>
      </c>
      <c r="B14" s="30" t="s">
        <v>84</v>
      </c>
      <c r="C14" s="31">
        <v>1</v>
      </c>
      <c r="D14" s="34">
        <f>+D17+D18+D19</f>
        <v>0</v>
      </c>
      <c r="E14" s="34">
        <f t="shared" ref="E14:E22" si="0">IF($D$42=0,0,D14/$D$42)</f>
        <v>0</v>
      </c>
      <c r="F14" s="34">
        <f>+F17+F18+F19</f>
        <v>0</v>
      </c>
      <c r="G14" s="34">
        <f t="shared" ref="G14:G22" si="1">IF($F$42=0,0,F14/$F$42)</f>
        <v>0</v>
      </c>
      <c r="H14" s="33"/>
      <c r="I14" s="34">
        <f>+I17+I18+I19</f>
        <v>0</v>
      </c>
      <c r="J14" s="89">
        <f t="shared" ref="J14:J22" si="2">IF($I$42=0,0,I14/$I$42)</f>
        <v>0</v>
      </c>
      <c r="K14" s="34">
        <f>+K17+K18+K19</f>
        <v>0</v>
      </c>
      <c r="L14" s="90">
        <f t="shared" ref="L14:L22" si="3">IF($K$42=0,0,K14/$K$42)</f>
        <v>0</v>
      </c>
    </row>
    <row r="15" spans="1:12" ht="26.25" customHeight="1" x14ac:dyDescent="0.25">
      <c r="A15" s="195"/>
      <c r="B15" s="96" t="s">
        <v>81</v>
      </c>
      <c r="C15" s="97" t="s">
        <v>82</v>
      </c>
      <c r="D15" s="98"/>
      <c r="E15" s="98"/>
      <c r="F15" s="98"/>
      <c r="G15" s="98"/>
      <c r="H15" s="114"/>
      <c r="I15" s="98"/>
      <c r="J15" s="99"/>
      <c r="K15" s="98"/>
      <c r="L15" s="100"/>
    </row>
    <row r="16" spans="1:12" ht="26.25" customHeight="1" x14ac:dyDescent="0.25">
      <c r="A16" s="195"/>
      <c r="B16" s="96" t="s">
        <v>81</v>
      </c>
      <c r="C16" s="97" t="s">
        <v>83</v>
      </c>
      <c r="D16" s="98"/>
      <c r="E16" s="98"/>
      <c r="F16" s="98"/>
      <c r="G16" s="98"/>
      <c r="H16" s="114"/>
      <c r="I16" s="98"/>
      <c r="J16" s="99"/>
      <c r="K16" s="98"/>
      <c r="L16" s="100"/>
    </row>
    <row r="17" spans="1:12" ht="22.5" customHeight="1" x14ac:dyDescent="0.25">
      <c r="A17" s="195"/>
      <c r="B17" s="36" t="s">
        <v>67</v>
      </c>
      <c r="C17" s="37" t="s">
        <v>66</v>
      </c>
      <c r="D17" s="40"/>
      <c r="E17" s="38">
        <f t="shared" si="0"/>
        <v>0</v>
      </c>
      <c r="F17" s="39"/>
      <c r="G17" s="35">
        <f t="shared" si="1"/>
        <v>0</v>
      </c>
      <c r="H17" s="33"/>
      <c r="I17" s="40"/>
      <c r="J17" s="90">
        <f t="shared" si="2"/>
        <v>0</v>
      </c>
      <c r="K17" s="39"/>
      <c r="L17" s="91">
        <f t="shared" si="3"/>
        <v>0</v>
      </c>
    </row>
    <row r="18" spans="1:12" ht="22.5" customHeight="1" x14ac:dyDescent="0.25">
      <c r="A18" s="195"/>
      <c r="B18" s="36" t="s">
        <v>65</v>
      </c>
      <c r="C18" s="37" t="s">
        <v>25</v>
      </c>
      <c r="D18" s="40"/>
      <c r="E18" s="38">
        <f t="shared" si="0"/>
        <v>0</v>
      </c>
      <c r="F18" s="39"/>
      <c r="G18" s="35">
        <f t="shared" si="1"/>
        <v>0</v>
      </c>
      <c r="H18" s="33"/>
      <c r="I18" s="40"/>
      <c r="J18" s="90">
        <f t="shared" si="2"/>
        <v>0</v>
      </c>
      <c r="K18" s="39"/>
      <c r="L18" s="91">
        <f t="shared" si="3"/>
        <v>0</v>
      </c>
    </row>
    <row r="19" spans="1:12" ht="22.5" customHeight="1" x14ac:dyDescent="0.25">
      <c r="A19" s="195"/>
      <c r="B19" s="36" t="s">
        <v>68</v>
      </c>
      <c r="C19" s="37" t="s">
        <v>64</v>
      </c>
      <c r="D19" s="41"/>
      <c r="E19" s="38">
        <f t="shared" si="0"/>
        <v>0</v>
      </c>
      <c r="F19" s="39"/>
      <c r="G19" s="35">
        <f t="shared" si="1"/>
        <v>0</v>
      </c>
      <c r="H19" s="33"/>
      <c r="I19" s="41"/>
      <c r="J19" s="90">
        <f t="shared" si="2"/>
        <v>0</v>
      </c>
      <c r="K19" s="39"/>
      <c r="L19" s="91">
        <f t="shared" si="3"/>
        <v>0</v>
      </c>
    </row>
    <row r="20" spans="1:12" ht="21.75" customHeight="1" x14ac:dyDescent="0.25">
      <c r="A20" s="195"/>
      <c r="B20" s="42" t="s">
        <v>26</v>
      </c>
      <c r="C20" s="43">
        <v>2</v>
      </c>
      <c r="D20" s="41"/>
      <c r="E20" s="38">
        <f t="shared" si="0"/>
        <v>0</v>
      </c>
      <c r="F20" s="39"/>
      <c r="G20" s="35">
        <f t="shared" si="1"/>
        <v>0</v>
      </c>
      <c r="H20" s="33"/>
      <c r="I20" s="41"/>
      <c r="J20" s="90">
        <f t="shared" si="2"/>
        <v>0</v>
      </c>
      <c r="K20" s="39"/>
      <c r="L20" s="91">
        <f t="shared" si="3"/>
        <v>0</v>
      </c>
    </row>
    <row r="21" spans="1:12" ht="25.5" customHeight="1" x14ac:dyDescent="0.25">
      <c r="A21" s="195"/>
      <c r="B21" s="42" t="s">
        <v>27</v>
      </c>
      <c r="C21" s="43">
        <v>3</v>
      </c>
      <c r="D21" s="41"/>
      <c r="E21" s="38">
        <f t="shared" si="0"/>
        <v>0</v>
      </c>
      <c r="F21" s="39"/>
      <c r="G21" s="35">
        <f t="shared" si="1"/>
        <v>0</v>
      </c>
      <c r="H21" s="33"/>
      <c r="I21" s="41"/>
      <c r="J21" s="90">
        <f t="shared" si="2"/>
        <v>0</v>
      </c>
      <c r="K21" s="39"/>
      <c r="L21" s="91">
        <f t="shared" si="3"/>
        <v>0</v>
      </c>
    </row>
    <row r="22" spans="1:12" ht="26.25" customHeight="1" x14ac:dyDescent="0.25">
      <c r="A22" s="195"/>
      <c r="B22" s="42" t="s">
        <v>28</v>
      </c>
      <c r="C22" s="43">
        <v>4</v>
      </c>
      <c r="D22" s="41">
        <f>+D23+D24+D25+D26</f>
        <v>0</v>
      </c>
      <c r="E22" s="38">
        <f t="shared" si="0"/>
        <v>0</v>
      </c>
      <c r="F22" s="44">
        <f>+F27+F28</f>
        <v>0</v>
      </c>
      <c r="G22" s="35">
        <f t="shared" si="1"/>
        <v>0</v>
      </c>
      <c r="H22" s="33"/>
      <c r="I22" s="41">
        <f>+I27+I28</f>
        <v>0</v>
      </c>
      <c r="J22" s="90">
        <f t="shared" si="2"/>
        <v>0</v>
      </c>
      <c r="K22" s="44">
        <f>+K27+K28</f>
        <v>0</v>
      </c>
      <c r="L22" s="91">
        <f t="shared" si="3"/>
        <v>0</v>
      </c>
    </row>
    <row r="23" spans="1:12" ht="26.25" customHeight="1" x14ac:dyDescent="0.25">
      <c r="A23" s="195"/>
      <c r="B23" s="96" t="s">
        <v>81</v>
      </c>
      <c r="C23" s="95" t="s">
        <v>75</v>
      </c>
      <c r="D23" s="97"/>
      <c r="E23" s="98"/>
      <c r="F23" s="98"/>
      <c r="G23" s="98"/>
      <c r="H23" s="33"/>
      <c r="I23" s="97"/>
      <c r="J23" s="98"/>
      <c r="K23" s="99"/>
      <c r="L23" s="98"/>
    </row>
    <row r="24" spans="1:12" ht="26.25" customHeight="1" x14ac:dyDescent="0.25">
      <c r="A24" s="195"/>
      <c r="B24" s="96" t="s">
        <v>81</v>
      </c>
      <c r="C24" s="95" t="s">
        <v>76</v>
      </c>
      <c r="D24" s="97"/>
      <c r="E24" s="98"/>
      <c r="F24" s="98"/>
      <c r="G24" s="98"/>
      <c r="H24" s="33"/>
      <c r="I24" s="97"/>
      <c r="J24" s="98"/>
      <c r="K24" s="99"/>
      <c r="L24" s="98"/>
    </row>
    <row r="25" spans="1:12" ht="26.25" customHeight="1" x14ac:dyDescent="0.25">
      <c r="A25" s="195"/>
      <c r="B25" s="96" t="s">
        <v>81</v>
      </c>
      <c r="C25" s="95" t="s">
        <v>77</v>
      </c>
      <c r="D25" s="97"/>
      <c r="E25" s="98"/>
      <c r="F25" s="98"/>
      <c r="G25" s="98"/>
      <c r="H25" s="33"/>
      <c r="I25" s="97"/>
      <c r="J25" s="98"/>
      <c r="K25" s="99"/>
      <c r="L25" s="98"/>
    </row>
    <row r="26" spans="1:12" s="10" customFormat="1" ht="26.25" customHeight="1" x14ac:dyDescent="0.25">
      <c r="A26" s="195"/>
      <c r="B26" s="103" t="s">
        <v>90</v>
      </c>
      <c r="C26" s="102" t="s">
        <v>87</v>
      </c>
      <c r="D26" s="104"/>
      <c r="E26" s="38">
        <f t="shared" ref="E26:E41" si="4">IF($D$42=0,0,D26/$D$42)</f>
        <v>0</v>
      </c>
      <c r="F26" s="44"/>
      <c r="G26" s="35">
        <f t="shared" ref="G26:G41" si="5">IF($F$42=0,0,F26/$F$42)</f>
        <v>0</v>
      </c>
      <c r="H26" s="33"/>
      <c r="I26" s="104"/>
      <c r="J26" s="90">
        <f t="shared" ref="J26:J41" si="6">IF($I$42=0,0,I26/$I$42)</f>
        <v>0</v>
      </c>
      <c r="K26" s="44"/>
      <c r="L26" s="91">
        <f t="shared" ref="L26:L41" si="7">IF($K$42=0,0,K26/$K$42)</f>
        <v>0</v>
      </c>
    </row>
    <row r="27" spans="1:12" ht="26.25" customHeight="1" x14ac:dyDescent="0.25">
      <c r="A27" s="195"/>
      <c r="B27" s="42" t="s">
        <v>72</v>
      </c>
      <c r="C27" s="43" t="s">
        <v>73</v>
      </c>
      <c r="D27" s="41"/>
      <c r="E27" s="38">
        <f t="shared" si="4"/>
        <v>0</v>
      </c>
      <c r="F27" s="44"/>
      <c r="G27" s="35">
        <f t="shared" si="5"/>
        <v>0</v>
      </c>
      <c r="H27" s="33"/>
      <c r="I27" s="41"/>
      <c r="J27" s="90">
        <f t="shared" si="6"/>
        <v>0</v>
      </c>
      <c r="K27" s="44"/>
      <c r="L27" s="91">
        <f t="shared" si="7"/>
        <v>0</v>
      </c>
    </row>
    <row r="28" spans="1:12" ht="26.25" customHeight="1" x14ac:dyDescent="0.25">
      <c r="A28" s="195"/>
      <c r="B28" s="42" t="s">
        <v>74</v>
      </c>
      <c r="C28" s="43" t="s">
        <v>73</v>
      </c>
      <c r="D28" s="41"/>
      <c r="E28" s="38">
        <f t="shared" si="4"/>
        <v>0</v>
      </c>
      <c r="F28" s="44"/>
      <c r="G28" s="35">
        <f t="shared" si="5"/>
        <v>0</v>
      </c>
      <c r="H28" s="33"/>
      <c r="I28" s="41"/>
      <c r="J28" s="90">
        <f t="shared" si="6"/>
        <v>0</v>
      </c>
      <c r="K28" s="44"/>
      <c r="L28" s="91">
        <f t="shared" si="7"/>
        <v>0</v>
      </c>
    </row>
    <row r="29" spans="1:12" ht="25.5" customHeight="1" x14ac:dyDescent="0.25">
      <c r="A29" s="195"/>
      <c r="B29" s="42" t="s">
        <v>29</v>
      </c>
      <c r="C29" s="43">
        <v>5</v>
      </c>
      <c r="D29" s="41"/>
      <c r="E29" s="38">
        <f t="shared" si="4"/>
        <v>0</v>
      </c>
      <c r="F29" s="44"/>
      <c r="G29" s="35">
        <f t="shared" si="5"/>
        <v>0</v>
      </c>
      <c r="H29" s="33"/>
      <c r="I29" s="41"/>
      <c r="J29" s="90">
        <f t="shared" si="6"/>
        <v>0</v>
      </c>
      <c r="K29" s="44"/>
      <c r="L29" s="91">
        <f t="shared" si="7"/>
        <v>0</v>
      </c>
    </row>
    <row r="30" spans="1:12" ht="25.5" customHeight="1" x14ac:dyDescent="0.25">
      <c r="A30" s="195"/>
      <c r="B30" s="42" t="s">
        <v>30</v>
      </c>
      <c r="C30" s="43">
        <v>6</v>
      </c>
      <c r="D30" s="41"/>
      <c r="E30" s="38">
        <f t="shared" si="4"/>
        <v>0</v>
      </c>
      <c r="F30" s="39"/>
      <c r="G30" s="35">
        <f t="shared" si="5"/>
        <v>0</v>
      </c>
      <c r="H30" s="33"/>
      <c r="I30" s="41"/>
      <c r="J30" s="90">
        <f t="shared" si="6"/>
        <v>0</v>
      </c>
      <c r="K30" s="39"/>
      <c r="L30" s="91">
        <f t="shared" si="7"/>
        <v>0</v>
      </c>
    </row>
    <row r="31" spans="1:12" ht="24.75" customHeight="1" x14ac:dyDescent="0.25">
      <c r="A31" s="195"/>
      <c r="B31" s="42" t="s">
        <v>31</v>
      </c>
      <c r="C31" s="43">
        <v>7</v>
      </c>
      <c r="D31" s="41"/>
      <c r="E31" s="38">
        <f t="shared" si="4"/>
        <v>0</v>
      </c>
      <c r="F31" s="39"/>
      <c r="G31" s="35">
        <f t="shared" si="5"/>
        <v>0</v>
      </c>
      <c r="H31" s="33"/>
      <c r="I31" s="41"/>
      <c r="J31" s="90">
        <f t="shared" si="6"/>
        <v>0</v>
      </c>
      <c r="K31" s="39"/>
      <c r="L31" s="91">
        <f t="shared" si="7"/>
        <v>0</v>
      </c>
    </row>
    <row r="32" spans="1:12" ht="24" customHeight="1" x14ac:dyDescent="0.25">
      <c r="A32" s="195"/>
      <c r="B32" s="42" t="s">
        <v>32</v>
      </c>
      <c r="C32" s="43">
        <v>8</v>
      </c>
      <c r="D32" s="41"/>
      <c r="E32" s="38">
        <f t="shared" si="4"/>
        <v>0</v>
      </c>
      <c r="F32" s="44"/>
      <c r="G32" s="35">
        <f t="shared" si="5"/>
        <v>0</v>
      </c>
      <c r="H32" s="33"/>
      <c r="I32" s="41"/>
      <c r="J32" s="90">
        <f t="shared" si="6"/>
        <v>0</v>
      </c>
      <c r="K32" s="44"/>
      <c r="L32" s="91">
        <f t="shared" si="7"/>
        <v>0</v>
      </c>
    </row>
    <row r="33" spans="1:12" ht="21" customHeight="1" x14ac:dyDescent="0.25">
      <c r="A33" s="195"/>
      <c r="B33" s="42" t="s">
        <v>33</v>
      </c>
      <c r="C33" s="43">
        <v>9</v>
      </c>
      <c r="D33" s="41"/>
      <c r="E33" s="38">
        <f t="shared" si="4"/>
        <v>0</v>
      </c>
      <c r="F33" s="44"/>
      <c r="G33" s="35">
        <f t="shared" si="5"/>
        <v>0</v>
      </c>
      <c r="H33" s="33"/>
      <c r="I33" s="41"/>
      <c r="J33" s="90">
        <f t="shared" si="6"/>
        <v>0</v>
      </c>
      <c r="K33" s="44"/>
      <c r="L33" s="91">
        <f t="shared" si="7"/>
        <v>0</v>
      </c>
    </row>
    <row r="34" spans="1:12" ht="26.25" customHeight="1" x14ac:dyDescent="0.25">
      <c r="A34" s="195"/>
      <c r="B34" s="42" t="str">
        <f>++A61</f>
        <v xml:space="preserve">Pokud budou uvedeny některé položky jako  nulové položky je Dopravce povinen  povinen uvést vysvětlení nulové/nevyplněné položky  </v>
      </c>
      <c r="C34" s="43">
        <v>10</v>
      </c>
      <c r="D34" s="41"/>
      <c r="E34" s="38">
        <f t="shared" si="4"/>
        <v>0</v>
      </c>
      <c r="F34" s="39"/>
      <c r="G34" s="35">
        <f t="shared" si="5"/>
        <v>0</v>
      </c>
      <c r="H34" s="33"/>
      <c r="I34" s="41"/>
      <c r="J34" s="90">
        <f t="shared" si="6"/>
        <v>0</v>
      </c>
      <c r="K34" s="39"/>
      <c r="L34" s="91">
        <f t="shared" si="7"/>
        <v>0</v>
      </c>
    </row>
    <row r="35" spans="1:12" ht="28.5" customHeight="1" x14ac:dyDescent="0.25">
      <c r="A35" s="195"/>
      <c r="B35" s="45" t="s">
        <v>34</v>
      </c>
      <c r="C35" s="43">
        <v>11</v>
      </c>
      <c r="D35" s="41"/>
      <c r="E35" s="38">
        <f t="shared" si="4"/>
        <v>0</v>
      </c>
      <c r="F35" s="44"/>
      <c r="G35" s="35">
        <f t="shared" si="5"/>
        <v>0</v>
      </c>
      <c r="H35" s="33"/>
      <c r="I35" s="41"/>
      <c r="J35" s="90">
        <f t="shared" si="6"/>
        <v>0</v>
      </c>
      <c r="K35" s="44"/>
      <c r="L35" s="91">
        <f t="shared" si="7"/>
        <v>0</v>
      </c>
    </row>
    <row r="36" spans="1:12" ht="30.75" hidden="1" customHeight="1" x14ac:dyDescent="0.2">
      <c r="A36" s="195"/>
      <c r="E36" s="1">
        <f t="shared" si="4"/>
        <v>0</v>
      </c>
      <c r="G36" s="1">
        <f t="shared" si="5"/>
        <v>0</v>
      </c>
      <c r="H36" s="115"/>
      <c r="J36" s="90">
        <f t="shared" si="6"/>
        <v>0</v>
      </c>
      <c r="L36" s="91">
        <f t="shared" si="7"/>
        <v>0</v>
      </c>
    </row>
    <row r="37" spans="1:12" ht="27" customHeight="1" x14ac:dyDescent="0.25">
      <c r="A37" s="195"/>
      <c r="B37" s="42" t="s">
        <v>35</v>
      </c>
      <c r="C37" s="43">
        <v>12</v>
      </c>
      <c r="D37" s="41"/>
      <c r="E37" s="38">
        <f t="shared" si="4"/>
        <v>0</v>
      </c>
      <c r="F37" s="44"/>
      <c r="G37" s="35">
        <f t="shared" si="5"/>
        <v>0</v>
      </c>
      <c r="H37" s="33"/>
      <c r="I37" s="41"/>
      <c r="J37" s="90">
        <f t="shared" si="6"/>
        <v>0</v>
      </c>
      <c r="K37" s="44"/>
      <c r="L37" s="91">
        <f t="shared" si="7"/>
        <v>0</v>
      </c>
    </row>
    <row r="38" spans="1:12" ht="27" customHeight="1" x14ac:dyDescent="0.25">
      <c r="A38" s="195"/>
      <c r="B38" s="42" t="s">
        <v>36</v>
      </c>
      <c r="C38" s="43">
        <v>13</v>
      </c>
      <c r="D38" s="88"/>
      <c r="E38" s="38">
        <f t="shared" si="4"/>
        <v>0</v>
      </c>
      <c r="F38" s="44"/>
      <c r="G38" s="35">
        <f t="shared" si="5"/>
        <v>0</v>
      </c>
      <c r="H38" s="33"/>
      <c r="I38" s="88"/>
      <c r="J38" s="90">
        <f t="shared" si="6"/>
        <v>0</v>
      </c>
      <c r="K38" s="44"/>
      <c r="L38" s="91">
        <f t="shared" si="7"/>
        <v>0</v>
      </c>
    </row>
    <row r="39" spans="1:12" ht="27" customHeight="1" x14ac:dyDescent="0.25">
      <c r="A39" s="195"/>
      <c r="B39" s="46" t="s">
        <v>37</v>
      </c>
      <c r="C39" s="43">
        <v>14</v>
      </c>
      <c r="D39" s="48"/>
      <c r="E39" s="47">
        <f t="shared" si="4"/>
        <v>0</v>
      </c>
      <c r="F39" s="39"/>
      <c r="G39" s="35">
        <f t="shared" si="5"/>
        <v>0</v>
      </c>
      <c r="H39" s="33"/>
      <c r="I39" s="48"/>
      <c r="J39" s="90">
        <f t="shared" si="6"/>
        <v>0</v>
      </c>
      <c r="K39" s="39"/>
      <c r="L39" s="91">
        <f t="shared" si="7"/>
        <v>0</v>
      </c>
    </row>
    <row r="40" spans="1:12" ht="31.5" customHeight="1" thickBot="1" x14ac:dyDescent="0.3">
      <c r="A40" s="195"/>
      <c r="B40" s="49" t="s">
        <v>61</v>
      </c>
      <c r="C40" s="105">
        <v>15</v>
      </c>
      <c r="D40" s="51"/>
      <c r="E40" s="47">
        <f t="shared" si="4"/>
        <v>0</v>
      </c>
      <c r="F40" s="50"/>
      <c r="G40" s="52">
        <f t="shared" si="5"/>
        <v>0</v>
      </c>
      <c r="H40" s="33"/>
      <c r="I40" s="51"/>
      <c r="J40" s="92">
        <f t="shared" si="6"/>
        <v>0</v>
      </c>
      <c r="K40" s="50"/>
      <c r="L40" s="92">
        <f t="shared" si="7"/>
        <v>0</v>
      </c>
    </row>
    <row r="41" spans="1:12" ht="28.5" customHeight="1" thickBot="1" x14ac:dyDescent="0.3">
      <c r="A41" s="196"/>
      <c r="B41" s="53" t="s">
        <v>38</v>
      </c>
      <c r="C41" s="31">
        <v>16</v>
      </c>
      <c r="D41" s="55">
        <f>SUM(D17:D40)-D22</f>
        <v>0</v>
      </c>
      <c r="E41" s="117">
        <f t="shared" si="4"/>
        <v>0</v>
      </c>
      <c r="F41" s="55">
        <f>SUM(F17:F40)-F22</f>
        <v>0</v>
      </c>
      <c r="G41" s="56">
        <f t="shared" si="5"/>
        <v>0</v>
      </c>
      <c r="H41" s="54"/>
      <c r="I41" s="55">
        <f>SUM(I17:I40)-I22</f>
        <v>0</v>
      </c>
      <c r="J41" s="91">
        <f t="shared" si="6"/>
        <v>0</v>
      </c>
      <c r="K41" s="55">
        <f>SUM(K17:K40)-K22</f>
        <v>0</v>
      </c>
      <c r="L41" s="116">
        <f t="shared" si="7"/>
        <v>0</v>
      </c>
    </row>
    <row r="42" spans="1:12" ht="30.75" customHeight="1" x14ac:dyDescent="0.25">
      <c r="A42" s="197" t="s">
        <v>78</v>
      </c>
      <c r="B42" s="198"/>
      <c r="C42" s="43">
        <v>17</v>
      </c>
      <c r="D42" s="199">
        <v>0</v>
      </c>
      <c r="E42" s="199"/>
      <c r="F42" s="180">
        <f>+D42</f>
        <v>0</v>
      </c>
      <c r="G42" s="181"/>
      <c r="H42" s="57"/>
      <c r="I42" s="199">
        <v>0</v>
      </c>
      <c r="J42" s="199"/>
      <c r="K42" s="180">
        <f>+I42</f>
        <v>0</v>
      </c>
      <c r="L42" s="181"/>
    </row>
    <row r="43" spans="1:12" ht="30.75" customHeight="1" thickBot="1" x14ac:dyDescent="0.3">
      <c r="A43" s="139" t="s">
        <v>39</v>
      </c>
      <c r="B43" s="140"/>
      <c r="C43" s="43">
        <v>18</v>
      </c>
      <c r="D43" s="174"/>
      <c r="E43" s="174"/>
      <c r="F43" s="175"/>
      <c r="G43" s="176"/>
      <c r="H43" s="58"/>
      <c r="I43" s="174"/>
      <c r="J43" s="174"/>
      <c r="K43" s="175"/>
      <c r="L43" s="176"/>
    </row>
    <row r="44" spans="1:12" ht="32.25" customHeight="1" thickBot="1" x14ac:dyDescent="0.4">
      <c r="A44" s="159" t="s">
        <v>40</v>
      </c>
      <c r="B44" s="160"/>
      <c r="C44" s="43">
        <v>19</v>
      </c>
      <c r="D44" s="163">
        <f>+E41</f>
        <v>0</v>
      </c>
      <c r="E44" s="164"/>
      <c r="F44" s="177"/>
      <c r="G44" s="166"/>
      <c r="H44" s="59"/>
      <c r="I44" s="178">
        <f>+J41</f>
        <v>0</v>
      </c>
      <c r="J44" s="164"/>
      <c r="K44" s="177"/>
      <c r="L44" s="179"/>
    </row>
    <row r="45" spans="1:12" ht="46.5" customHeight="1" thickBot="1" x14ac:dyDescent="0.4">
      <c r="A45" s="159" t="s">
        <v>41</v>
      </c>
      <c r="B45" s="160"/>
      <c r="C45" s="43">
        <v>20</v>
      </c>
      <c r="D45" s="161"/>
      <c r="E45" s="162"/>
      <c r="F45" s="163">
        <f>+G41</f>
        <v>0</v>
      </c>
      <c r="G45" s="164"/>
      <c r="H45" s="60"/>
      <c r="I45" s="165"/>
      <c r="J45" s="166"/>
      <c r="K45" s="163">
        <f>+L41</f>
        <v>0</v>
      </c>
      <c r="L45" s="167"/>
    </row>
    <row r="46" spans="1:12" ht="60.75" customHeight="1" thickBot="1" x14ac:dyDescent="0.3">
      <c r="A46" s="168" t="s">
        <v>86</v>
      </c>
      <c r="B46" s="169"/>
      <c r="C46" s="43" t="s">
        <v>42</v>
      </c>
      <c r="D46" s="61"/>
      <c r="E46" s="38"/>
      <c r="F46" s="44"/>
      <c r="G46" s="32"/>
      <c r="H46" s="33"/>
      <c r="I46" s="62"/>
      <c r="J46" s="38"/>
      <c r="K46" s="44"/>
      <c r="L46" s="35"/>
    </row>
    <row r="47" spans="1:12" ht="142.5" customHeight="1" thickBot="1" x14ac:dyDescent="0.3">
      <c r="A47" s="170" t="s">
        <v>79</v>
      </c>
      <c r="B47" s="169"/>
      <c r="C47" s="43" t="s">
        <v>43</v>
      </c>
      <c r="D47" s="63"/>
      <c r="E47" s="64"/>
      <c r="F47" s="65"/>
      <c r="G47" s="64"/>
      <c r="H47" s="33"/>
      <c r="I47" s="66"/>
      <c r="J47" s="64"/>
      <c r="K47" s="65"/>
      <c r="L47" s="52"/>
    </row>
    <row r="48" spans="1:12" ht="27" customHeight="1" thickBot="1" x14ac:dyDescent="0.4">
      <c r="A48" s="171" t="s">
        <v>44</v>
      </c>
      <c r="B48" s="172"/>
      <c r="C48" s="43" t="s">
        <v>45</v>
      </c>
      <c r="D48" s="157">
        <f>0.85+0.18</f>
        <v>1.03</v>
      </c>
      <c r="E48" s="173"/>
      <c r="F48" s="157">
        <f>+D48</f>
        <v>1.03</v>
      </c>
      <c r="G48" s="173"/>
      <c r="H48" s="67"/>
      <c r="I48" s="173">
        <v>0.78</v>
      </c>
      <c r="J48" s="173"/>
      <c r="K48" s="157">
        <f>+I48</f>
        <v>0.78</v>
      </c>
      <c r="L48" s="158"/>
    </row>
    <row r="49" spans="1:12" ht="46.5" customHeight="1" x14ac:dyDescent="0.35">
      <c r="A49" s="133" t="s">
        <v>46</v>
      </c>
      <c r="B49" s="134"/>
      <c r="C49" s="68">
        <v>22</v>
      </c>
      <c r="D49" s="145">
        <f>+D44+D48+E46</f>
        <v>1.03</v>
      </c>
      <c r="E49" s="146"/>
      <c r="F49" s="147"/>
      <c r="G49" s="148"/>
      <c r="H49" s="67"/>
      <c r="I49" s="145"/>
      <c r="J49" s="146"/>
      <c r="K49" s="147"/>
      <c r="L49" s="149"/>
    </row>
    <row r="50" spans="1:12" ht="46.5" customHeight="1" thickBot="1" x14ac:dyDescent="0.4">
      <c r="A50" s="150" t="s">
        <v>47</v>
      </c>
      <c r="B50" s="151"/>
      <c r="C50" s="69" t="s">
        <v>48</v>
      </c>
      <c r="D50" s="152"/>
      <c r="E50" s="153"/>
      <c r="F50" s="154">
        <f>+G41+F48</f>
        <v>1.03</v>
      </c>
      <c r="G50" s="155"/>
      <c r="H50" s="70"/>
      <c r="I50" s="152"/>
      <c r="J50" s="153"/>
      <c r="K50" s="154">
        <f>+L41+K48</f>
        <v>0.78</v>
      </c>
      <c r="L50" s="156"/>
    </row>
    <row r="51" spans="1:12" ht="46.5" hidden="1" customHeight="1" x14ac:dyDescent="0.35">
      <c r="A51" s="133" t="s">
        <v>49</v>
      </c>
      <c r="B51" s="134"/>
      <c r="C51" s="71">
        <v>23</v>
      </c>
      <c r="D51" s="135"/>
      <c r="E51" s="136"/>
      <c r="F51" s="137" t="e">
        <f>+D44+#REF!</f>
        <v>#REF!</v>
      </c>
      <c r="G51" s="138"/>
      <c r="H51" s="72"/>
    </row>
    <row r="52" spans="1:12" ht="46.5" hidden="1" customHeight="1" x14ac:dyDescent="0.25">
      <c r="A52" s="139" t="s">
        <v>50</v>
      </c>
      <c r="B52" s="140"/>
      <c r="C52" s="73" t="s">
        <v>51</v>
      </c>
      <c r="D52" s="141"/>
      <c r="E52" s="142"/>
      <c r="F52" s="143" t="e">
        <f>+F45+#REF!</f>
        <v>#REF!</v>
      </c>
      <c r="G52" s="144"/>
      <c r="H52" s="72"/>
    </row>
    <row r="53" spans="1:12" ht="13.5" customHeight="1" x14ac:dyDescent="0.2">
      <c r="A53" s="121" t="s">
        <v>88</v>
      </c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</row>
    <row r="54" spans="1:12" ht="46.5" customHeight="1" x14ac:dyDescent="0.2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</row>
    <row r="55" spans="1:12" ht="25.5" customHeight="1" x14ac:dyDescent="0.4">
      <c r="A55" s="74" t="s">
        <v>52</v>
      </c>
      <c r="B55" s="75"/>
      <c r="C55" s="76"/>
      <c r="D55" s="75"/>
      <c r="E55" s="75"/>
      <c r="F55" s="77"/>
      <c r="G55" s="77"/>
      <c r="H55" s="77"/>
    </row>
    <row r="56" spans="1:12" ht="20.25" customHeight="1" x14ac:dyDescent="0.25">
      <c r="A56" s="125" t="s">
        <v>69</v>
      </c>
      <c r="B56" s="125"/>
      <c r="C56" s="125"/>
      <c r="D56" s="125"/>
      <c r="E56" s="125"/>
      <c r="F56" s="125"/>
      <c r="G56" s="125"/>
      <c r="H56" s="78"/>
    </row>
    <row r="57" spans="1:12" ht="36" customHeight="1" x14ac:dyDescent="0.25">
      <c r="A57" s="125" t="s">
        <v>53</v>
      </c>
      <c r="B57" s="125"/>
      <c r="C57" s="125"/>
      <c r="D57" s="125"/>
      <c r="E57" s="125"/>
      <c r="F57" s="125"/>
      <c r="G57" s="125"/>
      <c r="H57" s="78"/>
    </row>
    <row r="58" spans="1:12" ht="35.25" customHeight="1" x14ac:dyDescent="0.25">
      <c r="A58" s="125" t="s">
        <v>80</v>
      </c>
      <c r="B58" s="125"/>
      <c r="C58" s="125"/>
      <c r="D58" s="125"/>
      <c r="E58" s="125"/>
      <c r="F58" s="125"/>
      <c r="G58" s="125"/>
      <c r="H58" s="78"/>
    </row>
    <row r="59" spans="1:12" ht="24.75" customHeight="1" x14ac:dyDescent="0.25">
      <c r="A59" s="125" t="s">
        <v>54</v>
      </c>
      <c r="B59" s="125"/>
      <c r="C59" s="125"/>
      <c r="D59" s="125"/>
      <c r="E59" s="125"/>
      <c r="F59" s="125"/>
      <c r="G59" s="125"/>
      <c r="H59" s="78"/>
      <c r="I59" s="79"/>
      <c r="J59" s="79"/>
      <c r="K59" s="79"/>
      <c r="L59" s="79"/>
    </row>
    <row r="60" spans="1:12" ht="30" customHeight="1" x14ac:dyDescent="0.25">
      <c r="A60" s="125" t="s">
        <v>92</v>
      </c>
      <c r="B60" s="125"/>
      <c r="C60" s="125"/>
      <c r="D60" s="125"/>
      <c r="E60" s="125"/>
      <c r="F60" s="125"/>
      <c r="G60" s="125"/>
      <c r="H60" s="78"/>
    </row>
    <row r="61" spans="1:12" ht="22.5" customHeight="1" x14ac:dyDescent="0.25">
      <c r="A61" s="125" t="s">
        <v>91</v>
      </c>
      <c r="B61" s="125"/>
      <c r="C61" s="125"/>
      <c r="D61" s="125"/>
      <c r="E61" s="125"/>
      <c r="F61" s="125"/>
      <c r="G61" s="125"/>
      <c r="H61" s="78"/>
    </row>
    <row r="62" spans="1:12" ht="43.15" customHeight="1" x14ac:dyDescent="0.2">
      <c r="A62" s="126" t="s">
        <v>63</v>
      </c>
      <c r="B62" s="126"/>
      <c r="C62" s="126"/>
      <c r="D62" s="126"/>
      <c r="E62" s="126"/>
      <c r="F62" s="126"/>
      <c r="G62" s="126"/>
      <c r="H62" s="80"/>
    </row>
    <row r="63" spans="1:12" ht="34.5" customHeight="1" x14ac:dyDescent="0.2">
      <c r="A63" s="126" t="s">
        <v>55</v>
      </c>
      <c r="B63" s="126"/>
      <c r="C63" s="126"/>
      <c r="D63" s="126"/>
      <c r="E63" s="126"/>
      <c r="F63" s="126"/>
      <c r="G63" s="126"/>
      <c r="H63" s="80"/>
    </row>
    <row r="64" spans="1:12" ht="32.25" customHeight="1" x14ac:dyDescent="0.2">
      <c r="A64" s="127" t="s">
        <v>89</v>
      </c>
      <c r="B64" s="128"/>
      <c r="C64" s="128"/>
      <c r="D64" s="128"/>
      <c r="E64" s="128"/>
      <c r="F64" s="128"/>
      <c r="G64" s="129"/>
      <c r="H64" s="81"/>
    </row>
    <row r="65" spans="1:9" ht="15.75" x14ac:dyDescent="0.2">
      <c r="A65" s="130" t="s">
        <v>93</v>
      </c>
      <c r="B65" s="131"/>
      <c r="C65" s="131"/>
      <c r="D65" s="131"/>
      <c r="E65" s="131"/>
      <c r="F65" s="131"/>
      <c r="G65" s="132"/>
    </row>
    <row r="66" spans="1:9" ht="63" customHeight="1" x14ac:dyDescent="0.2">
      <c r="A66" s="122" t="s">
        <v>62</v>
      </c>
      <c r="B66" s="123"/>
      <c r="C66" s="123"/>
      <c r="D66" s="123"/>
      <c r="E66" s="123"/>
      <c r="F66" s="123"/>
      <c r="G66" s="124"/>
      <c r="I66" s="10"/>
    </row>
    <row r="67" spans="1:9" ht="15.75" x14ac:dyDescent="0.2">
      <c r="A67" s="82"/>
    </row>
    <row r="68" spans="1:9" ht="15.75" x14ac:dyDescent="0.25">
      <c r="A68" s="83"/>
      <c r="B68" s="77" t="s">
        <v>56</v>
      </c>
    </row>
    <row r="69" spans="1:9" ht="15.75" x14ac:dyDescent="0.25">
      <c r="A69" s="84"/>
      <c r="B69" s="85" t="s">
        <v>57</v>
      </c>
    </row>
    <row r="70" spans="1:9" ht="15.75" x14ac:dyDescent="0.25">
      <c r="A70" s="86"/>
      <c r="B70" s="85" t="s">
        <v>57</v>
      </c>
    </row>
    <row r="71" spans="1:9" x14ac:dyDescent="0.2">
      <c r="A71" s="97"/>
      <c r="B71" s="1" t="s">
        <v>85</v>
      </c>
    </row>
  </sheetData>
  <mergeCells count="65">
    <mergeCell ref="K42:L42"/>
    <mergeCell ref="D10:G10"/>
    <mergeCell ref="I10:L10"/>
    <mergeCell ref="A11:A12"/>
    <mergeCell ref="C11:C12"/>
    <mergeCell ref="D11:E11"/>
    <mergeCell ref="F11:G11"/>
    <mergeCell ref="I11:J11"/>
    <mergeCell ref="K11:L11"/>
    <mergeCell ref="A14:A41"/>
    <mergeCell ref="A42:B42"/>
    <mergeCell ref="D42:E42"/>
    <mergeCell ref="F42:G42"/>
    <mergeCell ref="I42:J42"/>
    <mergeCell ref="A44:B44"/>
    <mergeCell ref="D44:E44"/>
    <mergeCell ref="F44:G44"/>
    <mergeCell ref="I44:J44"/>
    <mergeCell ref="K44:L44"/>
    <mergeCell ref="A43:B43"/>
    <mergeCell ref="D43:E43"/>
    <mergeCell ref="F43:G43"/>
    <mergeCell ref="I43:J43"/>
    <mergeCell ref="K43:L43"/>
    <mergeCell ref="K48:L48"/>
    <mergeCell ref="A45:B45"/>
    <mergeCell ref="D45:E45"/>
    <mergeCell ref="F45:G45"/>
    <mergeCell ref="I45:J45"/>
    <mergeCell ref="K45:L45"/>
    <mergeCell ref="A46:B46"/>
    <mergeCell ref="A47:B47"/>
    <mergeCell ref="A48:B48"/>
    <mergeCell ref="D48:E48"/>
    <mergeCell ref="F48:G48"/>
    <mergeCell ref="I48:J48"/>
    <mergeCell ref="I49:J49"/>
    <mergeCell ref="K49:L49"/>
    <mergeCell ref="A50:B50"/>
    <mergeCell ref="D50:E50"/>
    <mergeCell ref="F50:G50"/>
    <mergeCell ref="I50:J50"/>
    <mergeCell ref="K50:L50"/>
    <mergeCell ref="A52:B52"/>
    <mergeCell ref="D52:E52"/>
    <mergeCell ref="F52:G52"/>
    <mergeCell ref="A49:B49"/>
    <mergeCell ref="D49:E49"/>
    <mergeCell ref="F49:G49"/>
    <mergeCell ref="A8:L8"/>
    <mergeCell ref="A53:L53"/>
    <mergeCell ref="A66:G66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51:B51"/>
    <mergeCell ref="D51:E51"/>
    <mergeCell ref="F51:G51"/>
  </mergeCells>
  <pageMargins left="0.70866141732283472" right="0.70866141732283472" top="0.78740157480314965" bottom="0.78740157480314965" header="0.31496062992125984" footer="0.31496062992125984"/>
  <pageSetup paperSize="8" scale="51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2022-06-07T16:05:50Z</cp:lastPrinted>
  <dcterms:created xsi:type="dcterms:W3CDTF">2022-04-03T21:59:18Z</dcterms:created>
  <dcterms:modified xsi:type="dcterms:W3CDTF">2022-07-04T14:28:05Z</dcterms:modified>
</cp:coreProperties>
</file>